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8100" windowHeight="9270" tabRatio="637" firstSheet="4"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_xlnm._FilterDatabase" localSheetId="4" hidden="1">'Plan de Acción'!$C$5:$T$39</definedName>
    <definedName name="Acciones_Categoría_3">'[1]Ponderaciones y parámetros'!$K$6:$N$6</definedName>
    <definedName name="_xlnm.Print_Area" localSheetId="4">'Plan de Acción'!$A$1:$T$39</definedName>
    <definedName name="Nombre" localSheetId="1">'Tipología entidad'!#REF!</definedName>
    <definedName name="Nombre">'Tipología entidad'!#REF!</definedName>
    <definedName name="Simulador">[1]Listas!$B$2:$B$4</definedName>
    <definedName name="_xlnm.Print_Titles" localSheetId="4">'Plan de Acción'!$1:$6</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15" l="1"/>
  <c r="K12" i="17" s="1"/>
  <c r="D10" i="15"/>
  <c r="L34" i="17" s="1"/>
  <c r="F10" i="15"/>
  <c r="K57" i="17" s="1"/>
  <c r="G9" i="8"/>
  <c r="G11" i="8"/>
  <c r="G12" i="8"/>
  <c r="G14" i="8"/>
  <c r="G15" i="8"/>
  <c r="G16" i="8"/>
  <c r="G17" i="8"/>
  <c r="G18" i="8"/>
  <c r="G20" i="8"/>
  <c r="G21" i="8"/>
  <c r="G22" i="8"/>
  <c r="G23" i="8"/>
  <c r="G24" i="8"/>
  <c r="G25" i="8"/>
  <c r="G26" i="8"/>
  <c r="G27" i="8"/>
  <c r="G28" i="8"/>
  <c r="G29" i="8"/>
  <c r="G30" i="8"/>
  <c r="G31" i="8"/>
  <c r="G32" i="8"/>
  <c r="G33" i="8"/>
  <c r="G34" i="8"/>
  <c r="G35" i="8"/>
  <c r="G36" i="8"/>
  <c r="G37" i="8"/>
  <c r="G38" i="8"/>
  <c r="G39" i="8"/>
  <c r="G8" i="8"/>
  <c r="G7" i="8"/>
  <c r="J85" i="17"/>
  <c r="J84" i="17"/>
  <c r="K78" i="17"/>
  <c r="J35" i="17"/>
  <c r="D30" i="15"/>
  <c r="L35" i="17" s="1"/>
  <c r="F37" i="15"/>
  <c r="L85" i="17" s="1"/>
  <c r="F30" i="15"/>
  <c r="L84" i="17" s="1"/>
  <c r="F27" i="15"/>
  <c r="F20" i="15"/>
  <c r="K59" i="17" s="1"/>
  <c r="I60" i="17"/>
  <c r="I59" i="17"/>
  <c r="I58" i="17"/>
  <c r="I57" i="17"/>
  <c r="J34" i="17"/>
  <c r="I54" i="17"/>
  <c r="I12" i="17"/>
  <c r="K60" i="17"/>
  <c r="F15" i="15"/>
  <c r="K58" i="17"/>
</calcChain>
</file>

<file path=xl/comments1.xml><?xml version="1.0" encoding="utf-8"?>
<comments xmlns="http://schemas.openxmlformats.org/spreadsheetml/2006/main">
  <authors>
    <author>User</author>
  </authors>
  <commentList>
    <comment ref="L7" authorId="0">
      <text>
        <r>
          <rPr>
            <sz val="10"/>
            <color indexed="81"/>
            <rFont val="Tahoma"/>
            <family val="2"/>
          </rPr>
          <t>Se sugiere revisar la pertinencia de incluir en las actividades del diagnostico que son evaluadas con un puntaje de 100 una actividad en el plan de acción que asegure la continuidad de la misma.</t>
        </r>
      </text>
    </comment>
    <comment ref="M19" authorId="0">
      <text>
        <r>
          <rPr>
            <sz val="9"/>
            <color indexed="81"/>
            <rFont val="Tahoma"/>
            <family val="2"/>
          </rPr>
          <t>Revisar la pertinencia de incluir dentro de las actividades que se genera un documento la socialización del mismo</t>
        </r>
      </text>
    </comment>
  </commentList>
</comments>
</file>

<file path=xl/sharedStrings.xml><?xml version="1.0" encoding="utf-8"?>
<sst xmlns="http://schemas.openxmlformats.org/spreadsheetml/2006/main" count="657" uniqueCount="411">
  <si>
    <t xml:space="preserve">AUTODIAGNÓSTICO DE GESTIÓN </t>
  </si>
  <si>
    <t>POLÍTICA PARTICIPACIÓN CIUDADANA</t>
  </si>
  <si>
    <t>INSTRUCCIONES DE DILIGENCIAMIENTO</t>
  </si>
  <si>
    <t>AUTODIAGNÓSTICO</t>
  </si>
  <si>
    <t>PLAN DE ACCIÓN</t>
  </si>
  <si>
    <t/>
  </si>
  <si>
    <t>AUTODIAGNÓSTICO DE GESTIÓN POLÍTICA DE PARTICIPACIÓN CIUDADANA</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</si>
  <si>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</si>
  <si>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</si>
  <si>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</si>
  <si>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</si>
  <si>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</si>
  <si>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</si>
  <si>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</si>
  <si>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</si>
  <si>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</si>
  <si>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</si>
  <si>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</si>
  <si>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indexed="8"/>
        <rFont val="Arial"/>
        <family val="2"/>
      </rPr>
      <t>en este espacio, podrá hacer las anotaciones o comentarios que considere pertinentes</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</si>
  <si>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</si>
  <si>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</si>
  <si>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</si>
  <si>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</si>
  <si>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</si>
  <si>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</si>
  <si>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</si>
  <si>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</si>
  <si>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</si>
  <si>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</si>
  <si>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</si>
  <si>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</si>
  <si>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</si>
  <si>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</si>
  <si>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</si>
  <si>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</si>
  <si>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</si>
  <si>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</si>
  <si>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</si>
  <si>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</si>
  <si>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</si>
  <si>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</si>
  <si>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</si>
  <si>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</si>
  <si>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</si>
  <si>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</si>
  <si>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</si>
  <si>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</si>
  <si>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</si>
  <si>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</si>
  <si>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</si>
  <si>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</si>
  <si>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</si>
  <si>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</si>
  <si>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</si>
  <si>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</si>
  <si>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</si>
  <si>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</si>
  <si>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</si>
  <si>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</si>
  <si>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</si>
  <si>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</si>
  <si>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Descripción de Evidencias</t>
  </si>
  <si>
    <t>OBSERVACIONES</t>
  </si>
  <si>
    <t>Condiciones institucionales idóneas para la promoción de la participación ciudadana</t>
  </si>
  <si>
    <t>Realizar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</si>
  <si>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</si>
  <si>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Plan Anticorrupción y de Atención al Ciudadano
http://www.minvivienda.gov.co/PlanAnticorrupcion/Documento%20Explicativo%20PAAC%202019.pdf</t>
  </si>
  <si>
    <t xml:space="preserve">Se cuneta con el capítulo denominado: Análisis del estado de rendición de cuentas y participación ciudadana
</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</si>
  <si>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</si>
  <si>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En la formulación del PAAC vigencia 2019 se tiene el capítulo " Informe de seguimiento a la ERCPC 2017 y el informe de seguimiento al II cuatrimestre del PAAC 2018 elaborados por la Oficina de Control Interno - OCI (Pág. 25)"  donde se identifica una DOFA, aunque no está discriminada en el ciclo de la gestión póblica.
http://www.minvivienda.gov.co/PlanAnticorrupcion/Documento%20Explicativo%20PAAC%202019.pdf</t>
  </si>
  <si>
    <t>Se requiere separar el Plan de Participación Ciudadana de la Estrategia de rendición de Cunetas y Participación Ciudadana  para responder con acciones diferenciasdas de acuerdo a cada autodiagnóstico de la política de Participación Ciudadana para mayor claridad de todos los actores involucrados.</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</si>
  <si>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</si>
  <si>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No se cuenta con evidencia que soporte el cumplimiento de la actividad</t>
  </si>
  <si>
    <t>Se cuenta con informe de seguimiento a estrategia de rendición de cuentas y participación ciudadana para 2017, pero en este documento no se cuenta con la clasificacion de grupos de valor en cada fase del ciclo de la gestión y tampoco la validación.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</si>
  <si>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</si>
  <si>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</si>
  <si>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http://www.minvivienda.gov.co/Lists/Rendiciones%20de%20Cuentas/Attachments/6/Informe%20de%20Resultados%20Estrategia%20de%20Rendici%C3%B3n%20de%20Cuentas%20y%20Participaci%C3%B3n%20Ciudadana%20Vigencia%202018.pdf</t>
  </si>
  <si>
    <t>Se cuenta con el informe de resultados de la ERCP en la página web. Pero no se ha socializado al interior de la entidad.</t>
  </si>
  <si>
    <t>Construir el Plan de participación. 
 Paso 1. 
Identificación de actividades que involucran procesos de participación</t>
  </si>
  <si>
    <t>Conformar y capacitar un equipo de trabajo (que cuente con personal de areas misionales y de apoyo a la gestión) que lidere el proceso de planeación de la participación</t>
  </si>
  <si>
    <t xml:space="preserve">
Resolución No  0490 de 2017  y evidencias del proceso de capacitación</t>
  </si>
  <si>
    <t>Se cuenta con la conformación del equipo a partir de la resolución 490 de 2017 y capacitacion en 2018. Sin embargo, es necesario revisar la conformación del equipo de acuerdo los nuevos lineamientos de MIPG y reforzar la capacitación en 2018</t>
  </si>
  <si>
    <t xml:space="preserve">Identificar en conjunto con las áreas misionales y de apoyo a la gestión, las metas y actividades que cada área realizará en las cuales tiene programado o debe involucrar a los ciudadanos, usuarios o grupos de interés caracterizados. 
</t>
  </si>
  <si>
    <t>http://www.minvivienda.gov.co/sobre-el-ministerio/planeacion-gestion-y-control/planeacion-y-seguimiento/plan-anticorrupcion-y-de-atencion-al-ciudadano</t>
  </si>
  <si>
    <t>Se cuenta con las actividades proyectadas en el PAAC de la vigencia 2019, pero no obedece a la caracterización de grupos de valor</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</si>
  <si>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</si>
  <si>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El cronograma de participación Ciudadana incuido en el PAAC incluye: Componentes (discriminados en el ciclo de gestión pública); Actividades; Grupo de Valor; Meta o producto; Responsable; Recursos; Fechas de cumplimiento</t>
  </si>
  <si>
    <t>De las actividades de participación ya identificadas, clasifique cuáles de ellas, se realizarán con instancias de participación legalmente conformadas y cuáles son otros espacios de participación.</t>
  </si>
  <si>
    <t>Se recomienda incluir este aspecto en el cronograma de participación Ciudadana incuido del PAAC incluye</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</si>
  <si>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</si>
  <si>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Esta actividad depende de los resultados del ejercicio de caracterización de grupso de valor que se está adelantando.</t>
  </si>
  <si>
    <t>Construir el Plan de participación. 
 Paso 2. 
Definir la estrategia para la ejecución del plan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</si>
  <si>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</si>
  <si>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De las 6 actividades de diálogo ejecutadas en el 2018  3 contienen evidencia de canales y metodologías usadas</t>
  </si>
  <si>
    <t>Es necesario identificar los canales y metodologías para las 17 actividades definidas en el cronograma de participación ciudadana de la vigencia 2019.</t>
  </si>
  <si>
    <t xml:space="preserve">Definir una estrategia para capacitar  a los grupos de valor  con el propósito de  cualificar los procesos de participación  ciudadana. </t>
  </si>
  <si>
    <t>El Ministerio desarrolla ejercicios de capacitación a grupos de valor a través del procesos de asistencia técnica principalmente, sin embrago no están articulados en una estrategia institucional que busque cualificar los procesos de participación.</t>
  </si>
  <si>
    <t>Definir los recursos, alianzas, convenios y presupuesto asociado a las actividades que se implementarán en la entidad para promover la participación ciudadana.</t>
  </si>
  <si>
    <t>En el PAAC no se tiene previsto alianzas y convenios. Adicionalmente, aunque se tiene definido los recursos necesarios, no se evidencia recursos pressupuestales.</t>
  </si>
  <si>
    <t>Establecer el  cronograma de ejecución de las actividades identificadas que se desarrollarán para promover la participación ciudadana</t>
  </si>
  <si>
    <t>Se tiene el cronorama de participación ciudadana y rendición de cuentas incluido en el PAAC 2019</t>
  </si>
  <si>
    <t>Definir los roles y responsabilidades de las diferentes áreas de la entidad, en materia de participación ciudadana</t>
  </si>
  <si>
    <t>Se deben definir lineaientos en materia de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</si>
  <si>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</si>
  <si>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No se ha definido</t>
  </si>
  <si>
    <t>Definir una estrategia de comunicación (interna y externa) que permita informar sobrela actividad participativa, desde su inicio, ejecución y desarrollo.</t>
  </si>
  <si>
    <t>De las 6 actividades de diálogo ejecutadas en el 2018  3 contienen evidencia de estrategia de comunicación.
A11. Audiencia Pública
A11. Audiencia Regional
A11. Foro virtual</t>
  </si>
  <si>
    <t>Construir el Plan de participación. 
 Paso 3. 
Divulgar el plan y retroalimentar.</t>
  </si>
  <si>
    <t>Divulgar el plan de participación por distintos canales invitando a  la ciudadanía o grupos de valor a que opinen acerca del mismo  a través de la estrategia que se haya definido previamente .</t>
  </si>
  <si>
    <t>http://www.minvivienda.gov.co/sobre-el-ministerio/planeacion-gestion-y-control/planeacion-y-seguimiento/plan-de-acci%C3%B3n-institucional-y-plan-anticorrupci%C3%B3n-para-participaci%C3%B3n-ciudadana
Captura de pantalla "A 18. PAAC para participación ciudadana 25 a 29 enero 2019"</t>
  </si>
  <si>
    <t>Se divulgó el PAAC que incluye la ERCPC en la página web. Pendiente definir otros canales</t>
  </si>
  <si>
    <t xml:space="preserve">Construir un mecanismo de recolección de información en el cual la entidad pueda sistematizar y  hacer seguimiento a las observaciones de la ciudadanía y grupos de valor en el proceso de construcción del plan de participación. </t>
  </si>
  <si>
    <t>Se divulgó el PAAC que incluye la ERCPC en la página web. Incluyó una encuesta.</t>
  </si>
  <si>
    <t>Divulgar el plan de participación ajustado a las observaciones recibidas por distintos canales, informando a  la ciudadanía o grupos de valor los cambios incorporados con la estrategia que se haya definido previamente.</t>
  </si>
  <si>
    <t>¿http://www.minvivienda.gov.co/sobre-el-ministerio/planeacion-gestion-y-control/planeacion-y-seguimiento/plan-anticorrupcion-y-de-atencion-al-ciudadano</t>
  </si>
  <si>
    <t>Se divulgó el PAAC definitivo sin que se incluya observaciones ciudadanas porque no se recibieron.</t>
  </si>
  <si>
    <t>Promoción efectiva de la participación ciudadana</t>
  </si>
  <si>
    <t>Ejecutar el Plan de participación</t>
  </si>
  <si>
    <t>Preparar la información  que entregará en el desarrollo de las actividades  ya identificadas que se  van a someter a participación.</t>
  </si>
  <si>
    <t>Se requiere evidenciar la preparación de información para las 17 actividades que se realizarán en 2019.</t>
  </si>
  <si>
    <t>Socializar  en especial a los grupos de valor que va a convocar al proceso de participación,  la información  que considere necesaria para preparar la actividad de participación y socializar las rutas de consulta de la misma.</t>
  </si>
  <si>
    <t>De las 6 actividades de diálogo ejecutadas en el 2018  2 contienen evidencia de Publicación de información Previa
A11. Audiencia Pública
A11. Audiencia Regional</t>
  </si>
  <si>
    <t>Se tiene identificado para rendición de Cuentas, está pendiente definir con áreas misonales.</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</si>
  <si>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</si>
  <si>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</si>
  <si>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</si>
  <si>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http://www.minvivienda.gov.co/Lists/Rendiciones%20de%20Cuentas/Attachments/6/Informe%20de%20Resultados%20Estrategia%20de%20Rendici%C3%B3n%20de%20Cuentas%20y%20Participaci%C3%B3n%20Ciudadana%20Vigencia%202018.pdf
http://www.minvivienda.gov.co/atencion-al-ciudadano/participacion-ciudadana/historial-de-consultas</t>
  </si>
  <si>
    <t>El informe de resultados de la ERCP sistematiza los resultados de todas las acciones de rendición de cuentas y participación ciudadana. En el sitio web de historial de consultas públicas también se sistematizan los resultados para instrumentación nomativa.</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</si>
  <si>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</si>
  <si>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Se cuenta con las matrices de consolidación de comentarios para instrumentos normativos. Se pueden consultar en el Historial de Consultas Públicas: 
http://www.minvivienda.gov.co/atencion-al-ciudadano/participacion-ciudadana/historial-de-consultas</t>
  </si>
  <si>
    <t>No hay evidencia para rendición de cuentas, salvo la respuesta a las preguntas.</t>
  </si>
  <si>
    <t xml:space="preserve">Diligenciar el formato interno de reporte definido con  los resultados obtenidos en el ejercicio, y entregarlo al área de planeación. </t>
  </si>
  <si>
    <t>Evaluación de Resultados</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</si>
  <si>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</si>
  <si>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 xml:space="preserve">El informe de resultados de la ERCP sistematiza los resultados de todas las acciones de rendición de cuentas y participación ciudadana. Es necesario elaborar un informe de resultados del plan de participación ciudadana que contenga:
1. Identificar el número de actividades en las que se involucró al ciudadano 
2. Grupos de valor involucrados
3. Fases del ciclo que fueron sometidas a participación. 
4. Resultados de la incidencia de la participación.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</si>
  <si>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</si>
  <si>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</si>
  <si>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El informe de resultados de la ERCP sistematiza los resultados de todas las acciones de rendición de cuentas y participación ciudadana. Es necesario elaborar un informe de resultados del plan de participación ciudadana y publicar los reportes individuales de cada actividad</t>
  </si>
  <si>
    <t>Documentar las buenas prácticas de la entidad en materia de participación ciudadana que permitan alimentar el próximo plan de participación.</t>
  </si>
  <si>
    <t>El informe de resultados de la ERCP identifica el Foro Virtual como buena práctica de rendición de cuentas. Pendiente identificar y documentar buenas prácticas para participación ciudadana.</t>
  </si>
  <si>
    <t>Incluir participación en instrimentos normativos</t>
  </si>
  <si>
    <t>RESULTADOS DE GESTIÓN PARTICIPACIÓN CIUDADANA</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</si>
  <si>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</si>
  <si>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</si>
  <si>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</si>
  <si>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</si>
  <si>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</si>
  <si>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</si>
  <si>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</si>
  <si>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</si>
  <si>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</si>
  <si>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</si>
  <si>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Categorías del componente 2</t>
  </si>
  <si>
    <t>PLAN DE ACCIÓN PARTICIPACIÓN CIUDADANA</t>
  </si>
  <si>
    <t>CATEGORÍAS</t>
  </si>
  <si>
    <t>PUNTAJE</t>
  </si>
  <si>
    <t>GUÍAS Y NORMAS TÉCNICAS</t>
  </si>
  <si>
    <t>BUENAS PRÁCTICAS E INNOVACIÓN</t>
  </si>
  <si>
    <t>NORMATIVIDAD</t>
  </si>
  <si>
    <t>OTROS</t>
  </si>
  <si>
    <t>ACTIVIDAD</t>
  </si>
  <si>
    <t>ENTREGABLE</t>
  </si>
  <si>
    <t>CANTIDAD</t>
  </si>
  <si>
    <t>PLAZO DE IMPLEMENTACIÓN</t>
  </si>
  <si>
    <t>DEPENDENCIAS RESPONSABLE</t>
  </si>
  <si>
    <t>MONITOREO A LAS ACCIONES IMPLEMENTADAS</t>
  </si>
  <si>
    <t>SEGUIMIENTO A LAS ACCIONES IMPLEMENTADAS</t>
  </si>
  <si>
    <t>EVALUACIÓN DE LA EFICACIA DE
LAS ACCIONES IMPLEMENTADAS</t>
  </si>
  <si>
    <t>Inicio</t>
  </si>
  <si>
    <t>Fin</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</si>
  <si>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</si>
  <si>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</si>
  <si>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</si>
  <si>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</si>
  <si>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Documento de "Proyecto de Plan de Participación Ciudadana" con análisis DOFA individualizado según los ciclos de gestión</t>
  </si>
  <si>
    <t>OAP</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</si>
  <si>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</si>
  <si>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con-diseñar y con-producir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 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</si>
  <si>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</si>
  <si>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Validar con las áreas misionales y de apoyo si los grupos de valor con quienes se trabajó en 2019 atienden a la caracterización. Esta actividad depende del ejercicio de caracterización de grupos de valor que está liderado por la OAP y se incluirá en el Plan de Participación Ciudadana 2020.</t>
  </si>
  <si>
    <t>Documento de "Proyecto de Plan de Participación Ciudadana" incluye la validación de grupos de valor y su participación según los ciclos de gestión e incluye  todos los grupos de valor.</t>
  </si>
  <si>
    <t xml:space="preserve">OAP
</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</si>
  <si>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</si>
  <si>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</si>
  <si>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Diagnosticar si los canales espacios, mecanismos y medios (presenciales y electrónicos)  que se empleó en 2019 son idóneos de acuerdo con la caracterización. Esta actividad depende del ejercicio de caracterización de grupos de valor que está liderado por la OAP y se incluirá en el Plan de Participación Ciudadana 2020.</t>
  </si>
  <si>
    <t>Diagnóstico de canales espacios, mecanismos y medios usados frente a la caracterización de grupos de valor</t>
  </si>
  <si>
    <t>DSH, DDS, DP, DEUT y DIVIS</t>
  </si>
  <si>
    <t xml:space="preserve">Guías para la implementación de la Ley de Transparencia (http://www.secretariatransparencia.gov.co/Paginas/guia-implementacion-ley-transparencia.aspx) </t>
  </si>
  <si>
    <t xml:space="preserve">Ley 1712 de 2014 (Articulo 11) </t>
  </si>
  <si>
    <t>Documento que contenga lista de Asistencia y presentación de la socialización realizada.</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</si>
  <si>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</si>
  <si>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</si>
  <si>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Capacitar al Equipo Coordinador de la ERCyPC en Participación Ciudadana.</t>
  </si>
  <si>
    <t>Documento que contenga lista de Asistencia y presentación de la socialización realizada y la evaluación previa y posterior para garantizar la efectividad de la capacitación.</t>
  </si>
  <si>
    <t>GTH</t>
  </si>
  <si>
    <t>El correo muestra gestiones para capacitar el citado equipo, pero La evidencia aportada no soporta el cumplimiento de la actividad de gestión</t>
  </si>
  <si>
    <t>Revisar la conformación del equipo según lo definido en MIPG 2.</t>
  </si>
  <si>
    <t>Acta del Comité que contenga decisión sobre la pertinencia de continuar o no con el comité de Rendición de Cuentas y Participación Ciudadana y su conformación.</t>
  </si>
  <si>
    <t>Las acciones adelantadas para sustituir comité de rendición de cuentas y participación ciudadana no provienen de un acta de comité, por lo que el avance no soporta el entregable definido para la actividad de gestión.</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</si>
  <si>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</si>
  <si>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</si>
  <si>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</si>
  <si>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 xml:space="preserve">Identificar las metas y actividades que cada área realizará en las cuales tiene programado o debe involucrar la participación de los grupos de valor y clasificarlas con la fase del ciclo de gestión (Diagnóstico, formulación, implementación - ejecución y evaluación)
</t>
  </si>
  <si>
    <t>Documento que contenga: 
1. La instancia o mecanismo de participación 
2. Metas o instancias en las cuales involucrará cada instancia o mecanismo
3. Fase del ciclo de gestión en que se enmarcan dichas metas o actividades
4. Recursos, alianzas, convenios y presupuesto asociado</t>
  </si>
  <si>
    <t>Ley 489 de 1998; 
Ley 1757 de 2015 (artículo 104)</t>
  </si>
  <si>
    <t>Clasificar el tipo de espacio de participación ciudadana de cada actividad incluida en el cronograma</t>
  </si>
  <si>
    <t>Cronograma de participación ciudadana 2019 incluye la clasificación del tipo de espacio (legalmente conformado y otros espacios de participación)</t>
  </si>
  <si>
    <t>La Dirección de Programas (DP) adjunto documento que evidencia el cumplimiento de la actividad. La Dirección de Espacio Urbano y Territorial DEUT adjunta documento con iniciativas legislativas realizadas, sin embargo, no presenta un cronograma que soporte el cumplimiento de la actividad de gestión. 
La Dirección del Sistema Habitacional (DSH) en PDF presenta la agenda regulatoria - iniciativas legislativas, sin embargo, la forma de presentar el cronograma de participación ciudadana no permite apreciar un consolidado y coherencia de acuerdo a lo solicitado, dado esto, la evidencia presentada no cumple con  la actividad de gestión. La Dirección de Inversiones en Vivienda de Interés Social (DIVIS) La evidencia no soporta el cumplimiento de la actividad de gestión.
La Dirección de Desarrollo Sectorial (DDS) del Viceministerio de Agua no realizo reporte</t>
  </si>
  <si>
    <t>Está incluido en la actividad 3</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</si>
  <si>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</si>
  <si>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</si>
  <si>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</si>
  <si>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</si>
  <si>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Estandarizar formatos  internos de reporte</t>
  </si>
  <si>
    <t>Formatos  internos de reporte que contengan: Actividades realizadas, grupos de valor involucrados, aportes en el proceso de participación ciudadana, indicadores  y  resultados.</t>
  </si>
  <si>
    <t>El 30 de agosto la OAP envió por correo electrónico el “Formato para reportar actividades de Participación Ciudadana” a todos los integrantes del equipo de trabajo que participó en los autodiagnósticos de rendición de cuentas y participación ciudadana.  Como evidencia se adjunta el correo electrónico enviado.</t>
  </si>
  <si>
    <t xml:space="preserve">La OAP mediante correo enviado de fecha 30 de agosto reenviado el 24 de septiembre de 2019 presenta  evidencia de la remisión del formato para reportar las actividades de participación ciudadana realizadas por la entidad. 
Se recomienda formalizar el citado formato en el Sistema Integrado de Gestión SIG </t>
  </si>
  <si>
    <t>Definir y socializar el procedimiento interno (incluye canales y metodologías) para implementar la ruta a seguir pare el desarrollo cada espacio de participación ciudadana</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</si>
  <si>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</si>
  <si>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</si>
  <si>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Documento de estrategia de capacitación a grupos de valor de la vigencia 2020.</t>
  </si>
  <si>
    <t>Ley 489 de 1998; 
Ley 1757 de 2015 (Capítulo IV)</t>
  </si>
  <si>
    <t>Incluir en el cronograma de participación y rendición de cuentas,   las alianzas, convenios y presupuesto, en los casos que aplique.</t>
  </si>
  <si>
    <t>Cronograma de participación ciudadana y rendición de cuentas 2019 actualizado con las alianzas, convenios y presupuesto, en los casos que aplique.</t>
  </si>
  <si>
    <t xml:space="preserve">La Dirección de Programas suministra evidencia que soporta la actividad de gestión (documento del plan de participación ciudadana y rendición de cuentas que incluye un cronograma, que describe los canales de participación ciudadana e incentiva el ejercicio del control social y espacio de rendición de cuentas)
Las evidencias reportadas por las Direcciones de Espacio Urbano y Territorial, del Sistema Habitacional (DSH), de Inversiones en Vivienda de Interés Social (DIVIS) no soporta la actividad de gestión, se hace necesario elaborar el plan de trabajo que de cumplimiento a la presente actividad. Finalmente, la Dirección de Desarrollo Sectorial (DDS), no realizo reporte
</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</si>
  <si>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</si>
  <si>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</si>
  <si>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Está incluido en la actividad 11</t>
  </si>
  <si>
    <t>Ley 489 de 1998; 
Ley 1757 de 2015
Ley 1712 de 2014</t>
  </si>
  <si>
    <t>Es necesario identificar estrategias de comunicación para las 17 actividades definidas en el cronograma de participación ciudadana de la vigencia 2019.</t>
  </si>
  <si>
    <t>Documento que contenga la estrategia de comuniciación (desde su inicio, ejecución y desarrollo) para cada espacio de participación.</t>
  </si>
  <si>
    <t>DSH, DDS, DP, DEUT y DIVIS con apoyo del GCE</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</si>
  <si>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</si>
  <si>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</si>
  <si>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Divulgar el "Proyecto de plan de participación ciudadana 2020"  por diferentes medios a los grupos de valor o ciudadanía para que opinen</t>
  </si>
  <si>
    <t>Documento que contenga captura de pantalla y demás imáges que demuestren el uso de diferentes medios</t>
  </si>
  <si>
    <t>Ley 489 de 1998; 
Ley 1757 de 2015 (Articulo 104, literal C)</t>
  </si>
  <si>
    <t>Ley 489 de 1998; 
Ley 1757 de 2015 8Articulo 104, Literal A)
Ley 1712 de 2014 (Artículo 11)</t>
  </si>
  <si>
    <t>Ley 489 de 1998; 
Ley 1757 de 2015 (Articulo 104, literal K)
Ley 1712 de 2014 (Articulo 11)</t>
  </si>
  <si>
    <t>Preparar información que se entregará en las 17 actividades de participación ciudadana de la vigencia 2019 y enviar reporte a la OAP.</t>
  </si>
  <si>
    <t>Formato de reporte diligenciado para cada actividad de participación ciudadana que contenga: Información que se entregó en el desarrollo de las actividades; soportes de la socialización de información y rutas de consulta previa; Soportes de la convocatoria realizada; Soportes de la los canales, escenarios, mecanismos y medios presenciales y electrónicos habilitados; la sistematización de los resultados obtenidos; y el análisis de las recomendaciones u objeciones recibidas y la evaluación de  la viabilidad de su incorporación en la actividad y/o realizar los ajustes a que haya lugar.</t>
  </si>
  <si>
    <t xml:space="preserve">DIRECCIÓN DE PROGRAMAS:. La Dirección de Programas diligencia el formato: Reporte actividades de participación ciudadana. 
DIRECCIÓN DE ESPACIO URBANO Y TERRITORIAL: La DEUT solo cuenta con la página web del ministerio, como principal espacio de participación ciudadana. Mecanismo que se usa para la publicación de los proyectos normativos
DIRECCION DE SISTEMA HABITACIONAL: Dentro del componente de Participación Ciudadana, nos permitimos informar que la DSH no cuenta con instancias de participación ciudadana diferentes a las de la participación ciudadana en la página web del Ministerio, para comentarios de los proyectos normativos.
DIRECCION DE INVERSIONES EN VIVIENDA DE INTERES SOCIAL: Informamos que la Subdirección del Subsidio Familiar de Vivienda, no tienen espacio de Participación ni Rendición de cuentas. Teniendo en cuenta que la Subdirección del Subsidio Familiar de vivienda, cuenta con la información (insumos) que solicita el despacho del Ministro o del despacho del Viceministro con el fin de rendir cuentas a la ciudadanía en los espacios que el Ministerio determine para el reporte oficial.
</t>
  </si>
  <si>
    <t>La Dirección de Programas suministra evidencia que soporta reporte diligenciado para actividades de participación ciudadana
Las evidencias reportadas por las Direcciones de Espacio Urbano y Territorial (DEUT), del Sistema Habitacional (DSH), de Inversiones en Vivienda de Interés Social (DIVIS) no soporta la actividad de gestión, se hace necesario elaborar el plan de trabajo que de cumplimiento a la presente actividad. Finalmente, la Dirección de Desarrollo Sectorial (DDS), no realizo reporte</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</si>
  <si>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</si>
  <si>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</si>
  <si>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Está incluido en la actividad 21</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</si>
  <si>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</si>
  <si>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</si>
  <si>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</si>
  <si>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</si>
  <si>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</si>
  <si>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Consolidación de un informe de resultados de participación ciudadana que contenga</t>
  </si>
  <si>
    <t>Documento que contenga los resultados del plan de participación ciudadana, detallando: 
1. Número de actividades en las que se involucro al ciudadano
2. Grupos de valor involucrados
3. Fases del ciclo que fueron sometidas a participación. 
4. Resultados de la incidencia de la participación.
5. Buenas prácticas</t>
  </si>
  <si>
    <t>Ley 489 de 1998; 
Ley 1757 de 2015 (artículo 104)
Ley 1712 de 2014 (Articulo 11)</t>
  </si>
  <si>
    <t>Elaborar y publicar un informe por actividad de participación ciudadana que contenga resultados y acuerdos desarollados en el proceso de participación, señalando la fase del ciclo de la gestión y el nivel de incidencia de los grupos de valor.</t>
  </si>
  <si>
    <t>Documento que contenga captura de pantalla y demás imáges que demuestren la publicación del informe de participación ciudadana que contenga:  los resultados y acuerdos desarollados en el proceso de participación, señalando la fase del ciclo de la gestión y el nivel de incidencia de los grupos de valor.</t>
  </si>
  <si>
    <t>Publicar el informe consolidado de resultados de las actividades de participación ciuadana del Ministerio y los reportes individuales de cada actividad</t>
  </si>
  <si>
    <t>Documento que contenga captura de pantalla y demás imáges que demuestren la publicación de los informes.</t>
  </si>
  <si>
    <t>Instructivo para la postulación de experiencias al Premio Nacional de Alta Gerencia - 2016 (http://www.funcionpublica.gov.co/documents/418537/616038/Manual+Operativo+Premio+Nacional+de+Alta+Gerencia.pdf/fcb21f1f-e620-4c24-bbd3-1f2f2ad1b4ea)</t>
  </si>
  <si>
    <t>Está incluido en la actividad 28</t>
  </si>
  <si>
    <t>INSTITUCIÓN</t>
  </si>
  <si>
    <t>Tipología</t>
  </si>
  <si>
    <t>AGENCIA COLOMBIANA PARA LA REINTEGRACIÓN DE PERSONAS Y GRUPOS ALZADOS EN ARMAS</t>
  </si>
  <si>
    <t>Tipo B</t>
  </si>
  <si>
    <t>AGENCIA DEL INSPECTOR GENERAL DE TRIBUTOS, RENTAS Y CONTRIBUCIONES PARAFISCALES</t>
  </si>
  <si>
    <t>Tipo C</t>
  </si>
  <si>
    <t>AGENCIA LOGÍSTICA DE LAS FUERZAS MILITARES</t>
  </si>
  <si>
    <t>Tipo A</t>
  </si>
  <si>
    <t>AGENCIA NACIONAL DE CONTRATACIÓN PÚBLICA -COLOMBIA COMPRA EFICIENTE-</t>
  </si>
  <si>
    <t>AGENCIA NACIONAL DE DEFENSA JURIDICA DEL ESTADO</t>
  </si>
  <si>
    <t>AGENCIA NACIONAL DE HIDROCARBUROS</t>
  </si>
  <si>
    <t>AGENCIA NACIONAL DE INFRAESTRUCTURA.</t>
  </si>
  <si>
    <t>AGENCIA NACIONAL DE MINERÍA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</si>
  <si>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</si>
  <si>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</si>
  <si>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</si>
  <si>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</si>
  <si>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</si>
  <si>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</si>
  <si>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</si>
  <si>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</si>
  <si>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</si>
  <si>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</si>
  <si>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</si>
  <si>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</si>
  <si>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</si>
  <si>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</si>
  <si>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</si>
  <si>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</si>
  <si>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</si>
  <si>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</si>
  <si>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</si>
  <si>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</si>
  <si>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</si>
  <si>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</si>
  <si>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</si>
  <si>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</si>
  <si>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</si>
  <si>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</si>
  <si>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</si>
  <si>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</si>
  <si>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</si>
  <si>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</si>
  <si>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</si>
  <si>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</si>
  <si>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</si>
  <si>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</si>
  <si>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</si>
  <si>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</si>
  <si>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</si>
  <si>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</si>
  <si>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</si>
  <si>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</si>
  <si>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</si>
  <si>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</si>
  <si>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</si>
  <si>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</si>
  <si>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</si>
  <si>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</si>
  <si>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</si>
  <si>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</si>
  <si>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</si>
  <si>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</si>
  <si>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</si>
  <si>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</si>
  <si>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</si>
  <si>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</si>
  <si>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Se cambia 14 marzo 2017 por decisión FP. Correo Sergio</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</si>
  <si>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</si>
  <si>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</si>
  <si>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</si>
  <si>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</si>
  <si>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</si>
  <si>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</si>
  <si>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</si>
  <si>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</si>
  <si>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</si>
  <si>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</si>
  <si>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</si>
  <si>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</si>
  <si>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</si>
  <si>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</si>
  <si>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</si>
  <si>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</si>
  <si>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</si>
  <si>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</si>
  <si>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</si>
  <si>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</si>
  <si>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</si>
  <si>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</si>
  <si>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</si>
  <si>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</si>
  <si>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</si>
  <si>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</si>
  <si>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</si>
  <si>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</si>
  <si>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</si>
  <si>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</si>
  <si>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</si>
  <si>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</si>
  <si>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</si>
  <si>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</si>
  <si>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</si>
  <si>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</si>
  <si>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</si>
  <si>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</si>
  <si>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</si>
  <si>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</si>
  <si>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</si>
  <si>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</si>
  <si>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</si>
  <si>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</si>
  <si>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Separar el Plan de Participación Ciudadana y la Estrategia de Rendición de Cuentas en 2 documentos. En el Plan de Participación Ciudadana 2020, individualizar el análisis DOFA  por cada uno de los ciclos de la gestión (participación en el diagnóstico, la formulación e implementación), con base en informes de la OCI.</t>
  </si>
  <si>
    <t>Socializar los resultados del diagnóstico de Participación Ciudadana, incluido en el Plan de Participación Ciudadana 2020.</t>
  </si>
  <si>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01/12/2019 al 30/01/2020.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</si>
  <si>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01/12/2019 al 31/12/2019.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</si>
  <si>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01/11/2019 al 30/11/2019.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</si>
  <si>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01/02/2020 al 28/02/2020.
Por lo anterior, </t>
    </r>
    <r>
      <rPr>
        <b/>
        <sz val="11"/>
        <color rgb="FF002060"/>
        <rFont val="Arial"/>
        <family val="2"/>
      </rPr>
      <t xml:space="preserve">el estado de la actividad es "Sin iniciar".  </t>
    </r>
  </si>
  <si>
    <r>
      <rPr>
        <b/>
        <sz val="11"/>
        <color rgb="FF002060"/>
        <rFont val="Arial"/>
        <family val="2"/>
      </rPr>
      <t xml:space="preserve">13-11-2019: </t>
    </r>
    <r>
      <rPr>
        <sz val="11"/>
        <color rgb="FF002060"/>
        <rFont val="Arial"/>
        <family val="2"/>
      </rPr>
      <t>Esta actividad cuenta con una puntuje de 100 puntos, por lo que no se requirió el levantamiento de una mejora de implementación en el presente plan de acción.</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</si>
  <si>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01/11/2019 al 29/02/2020.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</si>
  <si>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finalizar el 31/12/2019.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</si>
  <si>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Esta actividad cuenta con una puntaje de 100 puntos, por lo que no se requirió el levantamiento de una mejora de implementación en el presente plan de acción.</t>
    </r>
  </si>
  <si>
    <t>Conformar y capacitar un equipo de trabajo (que cuente con personal de áreas misionales y de apoyo a la gestión) que lidere el proceso de planeación de la participación</t>
  </si>
  <si>
    <t>Desde el mes de junio 2019, se vienen realizando solicitudes al Grupo Transparencia Integridad Cultura Pública de la Procuraduría General de la Nación para lograr esta capacitación, se reiteró la solicitud y nos comunicaron telefónicamente que van abrir espacios para organizar la capacitación a finales del mes de octubre o principios de noviembre, por lo que se solicita ampliar la fecha de cumplimiento de la actividad a 30 de noviembre 2019 teniendo en cuenta que el cumplimiento depende de una entidad externa.</t>
  </si>
  <si>
    <r>
      <rPr>
        <b/>
        <sz val="11"/>
        <color rgb="FF002060"/>
        <rFont val="Arial"/>
        <family val="2"/>
      </rPr>
      <t xml:space="preserve">13-11-2019: </t>
    </r>
    <r>
      <rPr>
        <sz val="11"/>
        <color rgb="FF002060"/>
        <rFont val="Arial"/>
        <family val="2"/>
      </rPr>
      <t>Esta actividad cuenta con una puntaje de 100 puntos, por lo que no se requirió el levantamiento de una mejora de implementación en el presente plan de acción.</t>
    </r>
  </si>
  <si>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</si>
  <si>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Documento con los lineamientos (incluye etapas y mecanismos de seguimiento y  de evaluación;   roles, responsables, canales y metodologías para desarrollar los diferentes ejercicios de participación ciudadana</t>
  </si>
  <si>
    <t>Definir la estrategia de capacitación  a los grupos de valor  del Ministerio de la vigencia 2020.</t>
  </si>
  <si>
    <t xml:space="preserve">Implementación
Cuidado “auto dirigido”, Estados Unidos (1990)
El modelo de cuidado “auto 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 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 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 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 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</si>
  <si>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Definir una estrategia de comunicación (interna y externa) que permita informar sobre la actividad participativa, desde su inicio, ejecución y desarrollo.</t>
  </si>
  <si>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15/12/2019 al 31/12/2019.
Por lo anterior, </t>
    </r>
    <r>
      <rPr>
        <b/>
        <sz val="11"/>
        <color rgb="FF002060"/>
        <rFont val="Arial"/>
        <family val="2"/>
      </rPr>
      <t xml:space="preserve">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</si>
  <si>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15/12/2019 al 30/01/2020.
Por lo anterior, </t>
    </r>
    <r>
      <rPr>
        <b/>
        <sz val="11"/>
        <color rgb="FF002060"/>
        <rFont val="Arial"/>
        <family val="2"/>
      </rPr>
      <t xml:space="preserve">el estado de la actividad es "Sin iniciar".  </t>
    </r>
  </si>
  <si>
    <t>A partir de los resultados de FURAG identificar y documentar las debilidades y fortalezas de la participación  en la implementación de la Política de Participación Ciudadana, individualizándolas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</si>
  <si>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</si>
  <si>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</si>
  <si>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Esta actividad depende de la resolución modificatoria a la resolución 0955 del 22 de diciembre de 2017, mediante la cual se creó el Comité Institucional de Gestión y Desempeño (CIGD) del Ministerio de Vivienda, Ciudad y Territorio, la cual se encuentra en trámite. Esto teniendo en cuenta que el CIGD debe absorber todos los comités que no sean requeridos por mandato legal y actualmente el Ministerio cuenta con el Comité de Rendición de Cuentas y Participación Ciudadana, el cual sigue vigente y debe ser suprimido mediante la nueva resolución. Como evidencia del proceso de modificación se adjunta correo electrónico del 10/09/2019  con la versión preliminar de dicha resolución modificatoria Por medio de la cual se modifica la Resolución No. 0955 del 22 de diciembre de 2017 por la cual se creó el Comité Institucional de Gestión y Desempeño del Ministerio de Vivienda, Ciudad y Territorio - articulo 4 Funciones del Comité Institucional de Gestión y desempeño: 5.14	Aprobar y monitorear las actividades establecidas en el plan de participación ciudadana y la estrategia de rendición de cuentas del Ministerio en concordancia con lo dispuesto en el Modelo Integrado de Planeación y Gestión –MIPG y el Manual Único de Rendición de Cuentas vigente. Por lo anterior, es necesario ampliar la fecha de cumplimiento a 31 de diciembre de 2019.</t>
  </si>
  <si>
    <r>
      <rPr>
        <b/>
        <sz val="11"/>
        <color rgb="FF002060"/>
        <rFont val="Arial"/>
        <family val="2"/>
      </rPr>
      <t xml:space="preserve">13-11-2019: </t>
    </r>
    <r>
      <rPr>
        <sz val="11"/>
        <color rgb="FF002060"/>
        <rFont val="Arial"/>
        <family val="2"/>
      </rPr>
      <t xml:space="preserve">Realizada la evaluación se verificó la solicitud de la capacitación de la solicitud capacitación Ley de Transparencia y Acceso a La Información Pública mediante correo electrónico a la Procuraduría General de la Nación, sin embargo, ésta no corresponde con el entregable documentado,  por lo que </t>
    </r>
    <r>
      <rPr>
        <b/>
        <sz val="11"/>
        <color rgb="FF002060"/>
        <rFont val="Arial"/>
        <family val="2"/>
      </rPr>
      <t>se evidencia incumplimiento</t>
    </r>
    <r>
      <rPr>
        <sz val="11"/>
        <color rgb="FF002060"/>
        <rFont val="Arial"/>
        <family val="2"/>
      </rPr>
      <t xml:space="preserve"> de la actividad planificada.
Por lo anterior, la OCI recomienda priorizar la ejecución de esta actividad para dar cumplimiento de la misma.
</t>
    </r>
  </si>
  <si>
    <t>DIRECCIÓN DE PROGRAMAS: La Dirección de Programas presenta el cronograma de los principales aspectos que se deben llevar a cabo en la Dirección de Programas, para el desarrollo de la participación ciudadana, dentro de los cuales se prioriza el mecanismo de veeduría ciudadana en el programa de conexiones Intradomiciliarias, específicamente en la línea de intervención de participación comunitaria, la cual está inmersa en las fases del ciclo de gestión institucional. Se adjunta documento Plan de Participación ciudadana - Dirección de Programas MVCT 31/08/2019 - Numeral 7 - Cronograma Plan de Participación Ciudadana en la dirección de programas - Pag 12 en el que para cada actividad de participación ciudadana se especifica el tipo de espacio de participación.
DIRECCIÓN DE ESPACIO URBANO Y TERRITORIAL: La DEUT como  mecanismo de participación ciudadana cuenta con la página web para la publicación de las propuestas de los proyectos normativos  para la recepción de comentarios por parte de la ciudadanía. 
Durante la vigencia 2019 se han publicado los siguientes: 
1.	Publicar propuesta normativa para el ajuste del Decreto 1077 de  2015 en materia de recarga de acuíferos, en la página web del MVCT. El cual se publicó del 4 al 19 de junio. 
2.	Publicar propuesta normativa para la modificación del marco normativo sobre legalización urbanística, en la página web del MVCT. El cual se publicó del 5 al 20 de agosto. 
3.	Por el cual se incorpora al Reglamento Colombiano de Construcción Sismo Resistente NSR-10 el documento AIS-610-EP-2017 – Evaluación e Intervención de Edificaciones Patrimoniales de uno y dos pisos de Adobe y Tapia Pisada, y se dictan otras disposiciones
Nota: Se envían los pantallazos de las publicaciones. 
Pendiente enviar el pantallazo del proyecto normativo de legalización urbanística
DIRECCIÓN SISTEMA HABITACIONAL: La DSH cuenta, como mecanismo de participación, con el espacio en la página web para comentarios de proyectos normativos, por parte de la ciudadanía. En ese sentido, el tipo de espacio es la página web y las evidencias son las siguientes (adjuntas en el presente correo):
•	Agenda regulatoria 2019: Firma Ministro
•	Agenda regulatoria 2019: Firma Presidencia
Allí, se evidencia el cronograma que para el caso de la DSH, comprenden los meses correspondientes en que se publicaron los proyectos normativos para participación ciudadana.
DIRECCION DE INVERSIONES EN VIVIENDA DE INTERES SOCIAL: Informamos que la Subdirección del Subsidio Familiar de Vivienda, no tienen espacio de Participación ni Rendición de cuentas. Teniendo en cuenta que la Subdirección del Subsidio Familiar de vivienda, cuenta con la información (insumos) que solicita el despacho del Ministro o del despacho del Viceministro con el fin de rendir cuentas a la ciudadanía en los espacios que el Ministerio determine para el reporte oficial.</t>
  </si>
  <si>
    <r>
      <t xml:space="preserve">13-11-2019: </t>
    </r>
    <r>
      <rPr>
        <sz val="11"/>
        <color rgb="FF002060"/>
        <rFont val="Arial"/>
        <family val="2"/>
      </rPr>
      <t>Realizada la evaluación se constata la proyección de la modificación de la resolución del Comité Institucional de Gestión y Desempeño por parte de la Asesora de la Secretaría General mediante correo electrónico 10/09/2019. No obstante, la evidencia</t>
    </r>
    <r>
      <rPr>
        <b/>
        <sz val="11"/>
        <color rgb="FF002060"/>
        <rFont val="Arial"/>
        <family val="2"/>
      </rPr>
      <t xml:space="preserve"> no permite determinar el cumplimiento de la acción </t>
    </r>
    <r>
      <rPr>
        <sz val="11"/>
        <color rgb="FF002060"/>
        <rFont val="Arial"/>
        <family val="2"/>
      </rPr>
      <t xml:space="preserve">dado que no corresponde con el entregable documentado, acorde con el seguimiento realizado por la segunda línea de defensa. 
Por lo anterior, </t>
    </r>
    <r>
      <rPr>
        <b/>
        <sz val="11"/>
        <color rgb="FF002060"/>
        <rFont val="Arial"/>
        <family val="2"/>
      </rPr>
      <t>no se puede determinar la eficacia</t>
    </r>
    <r>
      <rPr>
        <sz val="11"/>
        <color rgb="FF002060"/>
        <rFont val="Arial"/>
        <family val="2"/>
      </rPr>
      <t xml:space="preserve"> de la acción planificada.</t>
    </r>
  </si>
  <si>
    <r>
      <t xml:space="preserve">13-11-2019: </t>
    </r>
    <r>
      <rPr>
        <sz val="11"/>
        <color rgb="FF002060"/>
        <rFont val="Arial"/>
        <family val="2"/>
      </rPr>
      <t>No se evidencia el monitoreo de la actividad, toda vez que la misma esta programada para el período comprendido del 01/12/2019 al 31/12/2019.</t>
    </r>
    <r>
      <rPr>
        <b/>
        <sz val="11"/>
        <color rgb="FF002060"/>
        <rFont val="Arial"/>
        <family val="2"/>
      </rPr>
      <t xml:space="preserve">
Por lo anterior, el estado de la actividad es "Sin iniciar".  </t>
    </r>
  </si>
  <si>
    <r>
      <rPr>
        <b/>
        <sz val="11"/>
        <color rgb="FF002060"/>
        <rFont val="Arial"/>
        <family val="2"/>
      </rPr>
      <t xml:space="preserve">13-11-2019: </t>
    </r>
    <r>
      <rPr>
        <sz val="11"/>
        <color rgb="FF002060"/>
        <rFont val="Arial"/>
        <family val="2"/>
      </rPr>
      <t xml:space="preserve">Realizada la evaluación se verificó la remisión del formato de reporte que contiene los aspectos documentados en el entregable, el cual es remitido por correo electrónico, dando cumplimiento a la actividad planificada, acorde con el seguimiento realizado por la segunda línea de defensa.
Sin embargo, </t>
    </r>
    <r>
      <rPr>
        <b/>
        <sz val="11"/>
        <color rgb="FF002060"/>
        <rFont val="Arial"/>
        <family val="2"/>
      </rPr>
      <t>no se puede determinar la eficacia de la acción</t>
    </r>
    <r>
      <rPr>
        <sz val="11"/>
        <color rgb="FF002060"/>
        <rFont val="Arial"/>
        <family val="2"/>
      </rPr>
      <t xml:space="preserve"> hasta tanto no se realice su implementación al interior de la Entidad, por lo anterior, se recomienda incluir el formato dentro del SIG dando cumplimiento a los lineamientos institucionales de control de documentos.</t>
    </r>
  </si>
  <si>
    <r>
      <rPr>
        <b/>
        <sz val="11"/>
        <color rgb="FF002060"/>
        <rFont val="Arial"/>
        <family val="2"/>
      </rPr>
      <t xml:space="preserve">13-11-2019: </t>
    </r>
    <r>
      <rPr>
        <sz val="11"/>
        <color rgb="FF002060"/>
        <rFont val="Arial"/>
        <family val="2"/>
      </rPr>
      <t>Realizada la evaluación se verificó la remisión de los documentos: 1.Plan de Participación ciudadana - DP, 2. Cronograma DEUT, 3. Cronograma DSH y la dependencia DIVIS no aporta evidencias, sin embargo, estas evidencias no cuentan con los mismos criterios de presentación, razón por la cual no se puede determinar la coherencia de los soportes frente al entregable documentado.
Por lo anterior</t>
    </r>
    <r>
      <rPr>
        <b/>
        <sz val="11"/>
        <color rgb="FF002060"/>
        <rFont val="Arial"/>
        <family val="2"/>
      </rPr>
      <t xml:space="preserve">, no se puede determinar la eficacia de la acción </t>
    </r>
    <r>
      <rPr>
        <sz val="11"/>
        <color rgb="FF002060"/>
        <rFont val="Arial"/>
        <family val="2"/>
      </rPr>
      <t>planificada, así mismo, se recomienda unificar los criterios de presentación del entregable, haciendo énfasis en la calsificación del tipo de espacio y realizar los ajustes solicitados por la segunda línea de defensa, a fin de obtener la máxima puntuación para esta.</t>
    </r>
  </si>
  <si>
    <t>DIRECCIÓN DE PROGRAMAS: La Dirección de Programas elabora el documento Plan de Participación Ciudadana, incluyendo el cronograma de participación ciudadana y rendición de cuentas 2019. Se adjunta documento. Se adjunta documento Plan de Participación ciudadana - Dirección de Programas MVCT 31/08/2019 
DIRECCIÓN DE ESPACIO URBANO Y TERRITORIAL: La DEUT cumple con remitir la información correspondiente para la rendición de cuenta que programe el MVCT.  El último escenario de rendición de cuentas se realizó el pasado 25 de julio.
Nota: Se anexa el documento de informe al congreso.
La DEUT como  mecanismo de participación ciudadana cuenta con la página web para la publicación de las propuestas de los proyectos normativos  para la recepción de comentarios por parte de la ciudadanía. 
Durante la vigencia 2019 se han publicado los siguientes: 
 1.	Publicar propuesta normativa para el ajuste del Decreto 1077 de  2015 en materia de recarga de acuíferos, en la página web del MVCT. El cual se publicó del 4 al 19 de junio. 
2.	Publicar propuesta normativa para la modificación del marco normativo sobre legalización urbanística, en la página web del MVCT. El cual se publicó del 5 al 20 de agosto. 
3.	Por el cual se incorpora al Reglamento Colombiano de Construcción Sismo Resistente NSR-10 el documento AIS-610-EP-2017 – Evaluación e Intervención de Edificaciones Patrimoniales de uno y dos pisos de Adobe y Tapia Pisada, y se dictan otras disposiciones
Nota: Se envían los pantallazos de las publicaciones. 
Pendiente enviar el pantallazo del proyecto normativo de legalización urbanística
DIRECCIÓN DE ESPACIO URBANO Y TERRITORIAL: La DSH cuenta, como mecanismo de participación, con el espacio en la página web para comentarios de proyectos normativos, por parte de la ciudadanía. En ese sentido, el tipo de espacio es la página web y las evidencias son las siguientes (adjuntas en el presente correo):
•	Agenda regulatoria 2019: Firma Ministro
•	Agenda regulatoria 2019: Firma Presidencia
•	 Allí, se evidencia el cronograma que para el caso de la DSH, comprenden los meses correspondientes en que se publicaron los proyectos normativos para participación ciudadana.
DIRECCION DE INVERSIONES EN VIVIENDA DE INTERES SOCIAL: Informamos que la Subdirección del Subsidio Familiar de Vivienda, no tienen espacio de Participación ni Rendición de cuentas. Teniendo en cuenta que la Subdirección del Subsidio Familiar de vivienda, cuenta con la información (insumos) que solicita el despacho del Ministro o del despacho del Viceministro con el fin de rendir cuentas a la ciudadanía en los espacios que el Ministerio determine para el reporte oficial.</t>
  </si>
  <si>
    <r>
      <rPr>
        <b/>
        <sz val="11"/>
        <color rgb="FF002060"/>
        <rFont val="Arial"/>
        <family val="2"/>
      </rPr>
      <t xml:space="preserve">13-11-2019: </t>
    </r>
    <r>
      <rPr>
        <sz val="11"/>
        <color rgb="FF002060"/>
        <rFont val="Arial"/>
        <family val="2"/>
      </rPr>
      <t>Realizada la evaluación se verificó la remisión de los documentos: 1.Plan de Participación ciudadana - DP, 2. Cronograma DEUT, 3. Cronograma DSH y la dependencia DIVIS no aporta evidencias, sin embargo, estas evidencias no cuentan con los mismos criterios de presentación, razón por la cual no se puede determinar la coherencia de los soportes frente al entregable documentado.</t>
    </r>
    <r>
      <rPr>
        <b/>
        <sz val="11"/>
        <color rgb="FF002060"/>
        <rFont val="Arial"/>
        <family val="2"/>
      </rPr>
      <t xml:space="preserve">
</t>
    </r>
    <r>
      <rPr>
        <sz val="11"/>
        <color rgb="FF002060"/>
        <rFont val="Arial"/>
        <family val="2"/>
      </rPr>
      <t>Por lo anterior,</t>
    </r>
    <r>
      <rPr>
        <b/>
        <sz val="11"/>
        <color rgb="FF002060"/>
        <rFont val="Arial"/>
        <family val="2"/>
      </rPr>
      <t xml:space="preserve"> no se puede determinar la eficacia de la acción </t>
    </r>
    <r>
      <rPr>
        <sz val="11"/>
        <color rgb="FF002060"/>
        <rFont val="Arial"/>
        <family val="2"/>
      </rPr>
      <t>planificada, así mismo, se recomienda unificar los criterios de presentación del entregable, haciendo énfasis en las alianzas, convenios y presupuesto y realizar los ajustes solicitados por la segunda línea de defensa, a fin de dar cumplimiento a esta.</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</si>
  <si>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01/11/2019 al 29/02/2020.
</t>
    </r>
    <r>
      <rPr>
        <b/>
        <sz val="11"/>
        <color rgb="FF002060"/>
        <rFont val="Arial"/>
        <family val="2"/>
      </rPr>
      <t xml:space="preserve">
Por lo anterior, 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</si>
  <si>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01/11/2019 al 29/02/2020.
</t>
    </r>
    <r>
      <rPr>
        <b/>
        <sz val="11"/>
        <color rgb="FF002060"/>
        <rFont val="Arial"/>
        <family val="2"/>
      </rPr>
      <t xml:space="preserve">Por lo anterior, el estado de la actividad es "Sin iniciar".  </t>
    </r>
  </si>
  <si>
    <r>
      <rPr>
        <b/>
        <sz val="11"/>
        <color rgb="FF002060"/>
        <rFont val="Arial"/>
        <family val="2"/>
      </rPr>
      <t>13-11-2019:</t>
    </r>
    <r>
      <rPr>
        <sz val="11"/>
        <color rgb="FF002060"/>
        <rFont val="Arial"/>
        <family val="2"/>
      </rPr>
      <t xml:space="preserve"> No se evidencia el monitoreo de la actividad, toda vez que la misma esta programada finalizar el 31/12/2019. Sin embargo, se recomienda reportar avances del cumplimiento de la actividad de forma periódica para establecer la trazabilidad de las gestiones realizadas por el proceso.
Por lo anterior, </t>
    </r>
    <r>
      <rPr>
        <b/>
        <sz val="11"/>
        <color rgb="FF002060"/>
        <rFont val="Arial"/>
        <family val="2"/>
      </rPr>
      <t xml:space="preserve">el estado de la actividad es "Sin iniciar".  </t>
    </r>
  </si>
  <si>
    <r>
      <rPr>
        <b/>
        <sz val="11"/>
        <color rgb="FF002060"/>
        <rFont val="Arial"/>
        <family val="2"/>
      </rPr>
      <t xml:space="preserve">13-11-2019: </t>
    </r>
    <r>
      <rPr>
        <sz val="11"/>
        <color rgb="FF002060"/>
        <rFont val="Arial"/>
        <family val="2"/>
      </rPr>
      <t xml:space="preserve">Realizada la evaluación se verificó el formato de reporte remitido por la Dirección de Programas, sin embargo, no se observan los soportes documentados en el entregable (soportes de la socialización de información y rutas de consulta previa; Soportes de la convocatoria realizada; Soportes de la los canales, escenarios, mecanismos y medios presenciales y electrónicos habilitados), adicionalmente, las dependencias DSH, DDS, DEUT y DIVIS, no aportaron evidencias del cumplimiento de esta actividad.
</t>
    </r>
    <r>
      <rPr>
        <b/>
        <sz val="11"/>
        <color rgb="FF002060"/>
        <rFont val="Arial"/>
        <family val="2"/>
      </rPr>
      <t>Por lo anterior, se alerta el incumplimiento de la acción, debido a que venció el 31/08/2019</t>
    </r>
    <r>
      <rPr>
        <sz val="11"/>
        <color rgb="FF002060"/>
        <rFont val="Arial"/>
        <family val="2"/>
      </rPr>
      <t xml:space="preserve"> y se recomienda, priorizar la ejecución de la acción programada y fortalecer el monitoreo por parte de las primeras líneas de defensa (DSH, DEUT y DIVIS), toda vez que de acuerdo con el monitoreo realizado esta acción no aplica a las dependencias responsables.</t>
    </r>
  </si>
  <si>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</si>
  <si>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r>
      <rPr>
        <b/>
        <sz val="11"/>
        <color rgb="FF002060"/>
        <rFont val="Arial"/>
        <family val="2"/>
      </rPr>
      <t>13-11-2019:</t>
    </r>
    <r>
      <rPr>
        <sz val="11"/>
        <color rgb="FF002060"/>
        <rFont val="Arial"/>
        <family val="2"/>
      </rPr>
      <t xml:space="preserve"> No se evidencia el monitoreo de la actividad, toda vez que la misma esta programada para el período comprendido del 15/12/2019 al 31/12/2019.
</t>
    </r>
    <r>
      <rPr>
        <b/>
        <sz val="11"/>
        <color rgb="FF002060"/>
        <rFont val="Arial"/>
        <family val="2"/>
      </rPr>
      <t xml:space="preserve">Por lo anterior, el estado de la actividad es "Sin iniciar".  </t>
    </r>
  </si>
  <si>
    <r>
      <rPr>
        <b/>
        <sz val="11"/>
        <color rgb="FF002060"/>
        <rFont val="Arial"/>
        <family val="2"/>
      </rPr>
      <t xml:space="preserve">13-11-2019: </t>
    </r>
    <r>
      <rPr>
        <sz val="11"/>
        <color rgb="FF002060"/>
        <rFont val="Arial"/>
        <family val="2"/>
      </rPr>
      <t>Realizada la evaluación se verificó el formato de reporte remitido por la Dirección de Programas, sin embargo, no se observan los soportes documentados en el entregable (soportes de la socialización de información y rutas de consulta previa; Soportes de la convocatoria realizada; Soportes de la los canales, escenarios, mecanismos y medios presenciales y electrónicos habilitados), adicionalmente, las dependencias DSH, DDS, DEUT y DIVIS, no aportaron evidencias del cumplimiento de esta actividad.</t>
    </r>
    <r>
      <rPr>
        <b/>
        <sz val="11"/>
        <color rgb="FF002060"/>
        <rFont val="Arial"/>
        <family val="2"/>
      </rPr>
      <t>Por lo anterior, se alerta el incumplimiento de la acción, debido a que venció el 31/08/2019</t>
    </r>
    <r>
      <rPr>
        <sz val="11"/>
        <color rgb="FF002060"/>
        <rFont val="Arial"/>
        <family val="2"/>
      </rPr>
      <t xml:space="preserve"> y se recomienda, priorizar la ejecución de la acción programada y fortalecer el monitoreo por parte de las primeras líneas de defensa (DSH, DEUT y DIVIS), toda vez que de acuerdo con el monitoreo realizado esta acción no aplica a las dependencias responsables.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</si>
</sst>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0" x14ac:knownFonts="1">
    <font>
      <sz val="11"/>
      <color theme="1"/>
      <name val="Calibri"/>
      <family val="2"/>
      <scheme val="minor"/>
    </font>
    <font>
      <sz val="11"/>
      <color indexed="8"/>
      <name val="Arial"/>
      <family val="2"/>
    </font>
    <font>
      <sz val="11"/>
      <name val="Arial"/>
      <family val="2"/>
    </font>
    <font>
      <b/>
      <sz val="11"/>
      <name val="Arial"/>
      <family val="2"/>
    </font>
    <font>
      <b/>
      <sz val="11"/>
      <color indexed="8"/>
      <name val="Arial"/>
      <family val="2"/>
    </font>
    <font>
      <sz val="11"/>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sz val="11"/>
      <color theme="1"/>
      <name val="Arial"/>
      <family val="2"/>
    </font>
    <font>
      <b/>
      <sz val="12"/>
      <color theme="1"/>
      <name val="Arial"/>
      <family val="2"/>
    </font>
    <font>
      <sz val="22"/>
      <color theme="0"/>
      <name val="Arial"/>
      <family val="2"/>
    </font>
    <font>
      <b/>
      <sz val="10"/>
      <color theme="0"/>
      <name val="Arial"/>
      <family val="2"/>
    </font>
    <font>
      <b/>
      <sz val="10"/>
      <color theme="1"/>
      <name val="Arial"/>
      <family val="2"/>
    </font>
    <font>
      <sz val="10"/>
      <color theme="1"/>
      <name val="Arial"/>
      <family val="2"/>
    </font>
    <font>
      <b/>
      <sz val="11"/>
      <color theme="1"/>
      <name val="Arial"/>
      <family val="2"/>
    </font>
    <font>
      <b/>
      <sz val="16"/>
      <color rgb="FF002060"/>
      <name val="Arial"/>
      <family val="2"/>
    </font>
    <font>
      <b/>
      <u/>
      <sz val="12"/>
      <color rgb="FF002060"/>
      <name val="Arial"/>
      <family val="2"/>
    </font>
    <font>
      <b/>
      <sz val="14"/>
      <color theme="1"/>
      <name val="Arial"/>
      <family val="2"/>
    </font>
    <font>
      <sz val="11"/>
      <color rgb="FF002060"/>
      <name val="Arial"/>
      <family val="2"/>
    </font>
    <font>
      <sz val="18"/>
      <color theme="0"/>
      <name val="Arial"/>
      <family val="2"/>
    </font>
    <font>
      <b/>
      <sz val="14"/>
      <color rgb="FF002060"/>
      <name val="Arial"/>
      <family val="2"/>
    </font>
    <font>
      <sz val="10"/>
      <color rgb="FF002060"/>
      <name val="Verdana"/>
      <family val="2"/>
    </font>
    <font>
      <sz val="20"/>
      <color theme="0"/>
      <name val="Arial"/>
      <family val="2"/>
    </font>
    <font>
      <sz val="14"/>
      <color theme="1"/>
      <name val="Arial"/>
      <family val="2"/>
    </font>
    <font>
      <b/>
      <sz val="11"/>
      <color theme="0"/>
      <name val="Arial"/>
      <family val="2"/>
    </font>
    <font>
      <b/>
      <u/>
      <sz val="16"/>
      <color rgb="FF0000FF"/>
      <name val="Arial"/>
      <family val="2"/>
    </font>
    <font>
      <b/>
      <sz val="10"/>
      <color theme="3"/>
      <name val="Verdana"/>
      <family val="2"/>
    </font>
    <font>
      <b/>
      <sz val="18"/>
      <color rgb="FF002060"/>
      <name val="Arial"/>
      <family val="2"/>
    </font>
    <font>
      <sz val="10"/>
      <color theme="1"/>
      <name val="Verdana"/>
      <family val="2"/>
    </font>
    <font>
      <b/>
      <sz val="10"/>
      <color rgb="FF002060"/>
      <name val="Verdana"/>
      <family val="2"/>
    </font>
    <font>
      <b/>
      <sz val="12"/>
      <color theme="0"/>
      <name val="Arial"/>
      <family val="2"/>
    </font>
    <font>
      <sz val="12"/>
      <color theme="1"/>
      <name val="Calibri"/>
      <family val="2"/>
      <scheme val="minor"/>
    </font>
    <font>
      <sz val="9"/>
      <color indexed="81"/>
      <name val="Tahoma"/>
      <family val="2"/>
    </font>
    <font>
      <sz val="10"/>
      <color indexed="81"/>
      <name val="Tahoma"/>
      <family val="2"/>
    </font>
    <font>
      <b/>
      <sz val="11"/>
      <color rgb="FF002060"/>
      <name val="Arial"/>
      <family val="2"/>
    </font>
    <font>
      <sz val="11"/>
      <color rgb="FF002060"/>
      <name val="Calibri"/>
      <family val="2"/>
      <scheme val="minor"/>
    </font>
    <font>
      <sz val="10"/>
      <color rgb="FF002060"/>
      <name val="Arial"/>
      <family val="2"/>
    </font>
    <font>
      <sz val="9"/>
      <color rgb="FF002060"/>
      <name val="Arial"/>
      <family val="2"/>
    </font>
    <font>
      <sz val="8"/>
      <color rgb="FF002060"/>
      <name val="Arial"/>
      <family val="2"/>
    </font>
  </fonts>
  <fills count="1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6600"/>
        <bgColor indexed="64"/>
      </patternFill>
    </fill>
    <fill>
      <patternFill patternType="solid">
        <fgColor rgb="FF009900"/>
        <bgColor indexed="64"/>
      </patternFill>
    </fill>
    <fill>
      <patternFill patternType="solid">
        <fgColor theme="8" tint="0.79998168889431442"/>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theme="9" tint="-0.24994659260841701"/>
        <bgColor indexed="64"/>
      </patternFill>
    </fill>
    <fill>
      <patternFill patternType="solid">
        <fgColor theme="4" tint="0.59999389629810485"/>
        <bgColor indexed="64"/>
      </patternFill>
    </fill>
    <fill>
      <patternFill patternType="solid">
        <fgColor rgb="FF3399FF"/>
        <bgColor indexed="64"/>
      </patternFill>
    </fill>
    <fill>
      <patternFill patternType="solid">
        <fgColor theme="0" tint="-0.49998474074526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right style="dashed">
        <color rgb="FF002060"/>
      </right>
      <top style="dotted">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dashed">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top style="medium">
        <color theme="4" tint="-0.499984740745262"/>
      </top>
      <bottom style="dashed">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indexed="64"/>
      </right>
      <top style="medium">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style="thin">
        <color theme="4" tint="-0.499984740745262"/>
      </left>
      <right style="thin">
        <color theme="4" tint="-0.499984740745262"/>
      </right>
      <top/>
      <bottom/>
      <diagonal/>
    </border>
    <border>
      <left/>
      <right style="thin">
        <color theme="4" tint="-0.499984740745262"/>
      </right>
      <top style="thin">
        <color theme="4" tint="-0.499984740745262"/>
      </top>
      <bottom style="dotted">
        <color theme="4" tint="-0.499984740745262"/>
      </bottom>
      <diagonal/>
    </border>
    <border>
      <left/>
      <right style="thin">
        <color theme="4" tint="-0.499984740745262"/>
      </right>
      <top style="dotted">
        <color theme="4" tint="-0.499984740745262"/>
      </top>
      <bottom style="dotted">
        <color theme="4" tint="-0.499984740745262"/>
      </bottom>
      <diagonal/>
    </border>
    <border>
      <left/>
      <right style="thin">
        <color theme="4" tint="-0.499984740745262"/>
      </right>
      <top style="dotted">
        <color theme="4" tint="-0.499984740745262"/>
      </top>
      <bottom style="thin">
        <color theme="4" tint="-0.499984740745262"/>
      </bottom>
      <diagonal/>
    </border>
    <border>
      <left/>
      <right style="thin">
        <color theme="4" tint="-0.499984740745262"/>
      </right>
      <top/>
      <bottom/>
      <diagonal/>
    </border>
    <border>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style="thin">
        <color theme="4" tint="-0.499984740745262"/>
      </bottom>
      <diagonal/>
    </border>
    <border>
      <left style="medium">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top/>
      <bottom style="medium">
        <color theme="4" tint="-0.499984740745262"/>
      </bottom>
      <diagonal/>
    </border>
    <border>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3">
    <xf numFmtId="0" fontId="0" fillId="0" borderId="0"/>
    <xf numFmtId="0" fontId="6" fillId="0" borderId="0" applyNumberFormat="0" applyFill="0" applyBorder="0" applyAlignment="0" applyProtection="0"/>
    <xf numFmtId="164" fontId="5" fillId="0" borderId="0" applyFont="0" applyFill="0" applyBorder="0" applyAlignment="0" applyProtection="0"/>
  </cellStyleXfs>
  <cellXfs count="238">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0" fontId="11" fillId="0" borderId="0" xfId="0" applyFont="1" applyFill="1" applyBorder="1" applyAlignment="1">
      <alignment horizontal="center" vertical="center"/>
    </xf>
    <xf numFmtId="164" fontId="9" fillId="0" borderId="0" xfId="2"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vertical="center"/>
    </xf>
    <xf numFmtId="0" fontId="10" fillId="0" borderId="0" xfId="0" applyFont="1" applyBorder="1" applyAlignment="1">
      <alignment vertical="center"/>
    </xf>
    <xf numFmtId="0" fontId="9" fillId="0" borderId="13" xfId="0" applyFont="1" applyBorder="1" applyAlignment="1">
      <alignment vertical="center"/>
    </xf>
    <xf numFmtId="0" fontId="10" fillId="0" borderId="8" xfId="0" applyFont="1" applyBorder="1" applyAlignment="1">
      <alignment vertical="center"/>
    </xf>
    <xf numFmtId="0" fontId="9" fillId="0" borderId="8" xfId="0" applyFont="1" applyFill="1" applyBorder="1" applyAlignment="1">
      <alignment vertical="center"/>
    </xf>
    <xf numFmtId="0" fontId="9" fillId="0" borderId="8" xfId="0" applyFont="1" applyBorder="1" applyAlignment="1">
      <alignment horizontal="center" vertical="center"/>
    </xf>
    <xf numFmtId="0" fontId="9" fillId="0" borderId="14" xfId="0" applyFont="1" applyBorder="1" applyAlignment="1">
      <alignment vertical="center"/>
    </xf>
    <xf numFmtId="0" fontId="11" fillId="0" borderId="10" xfId="0" applyFont="1" applyFill="1" applyBorder="1" applyAlignment="1">
      <alignment horizontal="center" vertical="center"/>
    </xf>
    <xf numFmtId="0" fontId="9" fillId="0" borderId="15" xfId="0" applyFont="1" applyBorder="1" applyAlignment="1">
      <alignment vertical="center"/>
    </xf>
    <xf numFmtId="0" fontId="9" fillId="0" borderId="16" xfId="0" applyFont="1" applyFill="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Fill="1" applyBorder="1" applyAlignment="1">
      <alignment vertical="center"/>
    </xf>
    <xf numFmtId="0" fontId="12" fillId="0" borderId="18" xfId="0" applyFont="1" applyFill="1" applyBorder="1" applyAlignment="1">
      <alignment horizontal="center" vertical="center" wrapText="1"/>
    </xf>
    <xf numFmtId="0" fontId="2" fillId="0" borderId="0" xfId="0" applyFont="1" applyAlignment="1">
      <alignment vertical="center"/>
    </xf>
    <xf numFmtId="2" fontId="9" fillId="0" borderId="0" xfId="0" applyNumberFormat="1" applyFont="1" applyAlignment="1">
      <alignment vertical="center"/>
    </xf>
    <xf numFmtId="0" fontId="9" fillId="0" borderId="16" xfId="0" applyFont="1" applyBorder="1"/>
    <xf numFmtId="0" fontId="9" fillId="0" borderId="17" xfId="0" applyFont="1" applyBorder="1"/>
    <xf numFmtId="0" fontId="9" fillId="0" borderId="21" xfId="0" applyFont="1" applyBorder="1"/>
    <xf numFmtId="0" fontId="9" fillId="0" borderId="0" xfId="0" applyFont="1"/>
    <xf numFmtId="0" fontId="9" fillId="0" borderId="18" xfId="0" applyFont="1" applyBorder="1"/>
    <xf numFmtId="0" fontId="9" fillId="0" borderId="22" xfId="0" applyFont="1" applyBorder="1"/>
    <xf numFmtId="0" fontId="9" fillId="0" borderId="0" xfId="0" applyFont="1" applyBorder="1"/>
    <xf numFmtId="165" fontId="9" fillId="0" borderId="0" xfId="0" applyNumberFormat="1" applyFont="1" applyBorder="1"/>
    <xf numFmtId="0" fontId="9" fillId="0" borderId="0" xfId="0" applyFont="1" applyFill="1" applyBorder="1"/>
    <xf numFmtId="0" fontId="9" fillId="0" borderId="19" xfId="0" applyFont="1" applyBorder="1"/>
    <xf numFmtId="0" fontId="9" fillId="0" borderId="20" xfId="0" applyFont="1" applyBorder="1"/>
    <xf numFmtId="0" fontId="9" fillId="0" borderId="23" xfId="0" applyFont="1" applyBorder="1"/>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xf numFmtId="0" fontId="14" fillId="0" borderId="0" xfId="0" applyFont="1"/>
    <xf numFmtId="2" fontId="9" fillId="0" borderId="0" xfId="0" applyNumberFormat="1" applyFont="1" applyBorder="1"/>
    <xf numFmtId="0" fontId="15" fillId="3" borderId="1" xfId="0" applyFont="1" applyFill="1" applyBorder="1" applyAlignment="1">
      <alignment horizontal="center" vertical="center"/>
    </xf>
    <xf numFmtId="0" fontId="0" fillId="0" borderId="0" xfId="0" applyBorder="1"/>
    <xf numFmtId="0" fontId="0" fillId="0" borderId="16" xfId="0" applyBorder="1"/>
    <xf numFmtId="0" fontId="0" fillId="0" borderId="17" xfId="0" applyBorder="1"/>
    <xf numFmtId="0" fontId="0" fillId="0" borderId="21" xfId="0" applyBorder="1"/>
    <xf numFmtId="0" fontId="0" fillId="0" borderId="18" xfId="0" applyBorder="1"/>
    <xf numFmtId="0" fontId="0" fillId="0" borderId="22" xfId="0" applyBorder="1"/>
    <xf numFmtId="0" fontId="0" fillId="0" borderId="19" xfId="0" applyBorder="1"/>
    <xf numFmtId="0" fontId="0" fillId="0" borderId="20" xfId="0" applyBorder="1"/>
    <xf numFmtId="0" fontId="0" fillId="0" borderId="23" xfId="0" applyBorder="1"/>
    <xf numFmtId="0" fontId="16" fillId="0" borderId="0" xfId="0" applyFont="1" applyFill="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horizontal="center" vertical="center"/>
    </xf>
    <xf numFmtId="0" fontId="9" fillId="4" borderId="5" xfId="0" applyFont="1" applyFill="1" applyBorder="1" applyAlignment="1">
      <alignment vertical="center"/>
    </xf>
    <xf numFmtId="0" fontId="9" fillId="2" borderId="5"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horizontal="center" vertical="center"/>
    </xf>
    <xf numFmtId="0" fontId="9" fillId="5" borderId="7"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7" fillId="0" borderId="0" xfId="0" applyFont="1" applyBorder="1" applyAlignment="1">
      <alignment vertical="center"/>
    </xf>
    <xf numFmtId="0" fontId="18" fillId="0" borderId="0" xfId="0" applyFont="1" applyAlignment="1">
      <alignment horizontal="center" vertical="top"/>
    </xf>
    <xf numFmtId="0" fontId="19" fillId="0" borderId="0" xfId="0" applyFont="1" applyBorder="1"/>
    <xf numFmtId="0" fontId="19" fillId="0" borderId="0" xfId="0" applyFont="1" applyBorder="1" applyAlignment="1">
      <alignment horizontal="right"/>
    </xf>
    <xf numFmtId="0" fontId="19" fillId="0" borderId="0" xfId="0" applyFont="1" applyFill="1" applyBorder="1"/>
    <xf numFmtId="0" fontId="9" fillId="6" borderId="0" xfId="0" applyFont="1" applyFill="1"/>
    <xf numFmtId="0" fontId="9" fillId="6" borderId="0" xfId="0" applyFont="1" applyFill="1" applyBorder="1"/>
    <xf numFmtId="0" fontId="15" fillId="0" borderId="0" xfId="0" applyFont="1" applyBorder="1"/>
    <xf numFmtId="0" fontId="0" fillId="0" borderId="0" xfId="0" applyFill="1"/>
    <xf numFmtId="0" fontId="0" fillId="0" borderId="18" xfId="0" applyFill="1" applyBorder="1"/>
    <xf numFmtId="0" fontId="20" fillId="0" borderId="0" xfId="0" applyFont="1" applyFill="1" applyBorder="1" applyAlignment="1">
      <alignment horizontal="center" vertical="center"/>
    </xf>
    <xf numFmtId="0" fontId="0" fillId="0" borderId="22" xfId="0" applyFill="1" applyBorder="1"/>
    <xf numFmtId="0" fontId="0" fillId="0" borderId="0" xfId="0" applyAlignment="1">
      <alignment vertical="center" wrapText="1"/>
    </xf>
    <xf numFmtId="0" fontId="9" fillId="7" borderId="3" xfId="0" applyFont="1" applyFill="1" applyBorder="1" applyAlignment="1">
      <alignment vertical="center"/>
    </xf>
    <xf numFmtId="0" fontId="9" fillId="8" borderId="5" xfId="0" applyFont="1" applyFill="1" applyBorder="1" applyAlignment="1">
      <alignment vertical="center"/>
    </xf>
    <xf numFmtId="0" fontId="2" fillId="0" borderId="0" xfId="0" applyFont="1" applyBorder="1" applyAlignment="1">
      <alignment vertical="center"/>
    </xf>
    <xf numFmtId="0" fontId="21" fillId="6" borderId="0" xfId="0" applyFont="1" applyFill="1"/>
    <xf numFmtId="0" fontId="9" fillId="0" borderId="0" xfId="0" applyFont="1" applyAlignment="1">
      <alignment vertical="center" wrapText="1"/>
    </xf>
    <xf numFmtId="0" fontId="9" fillId="0" borderId="17" xfId="0" applyFont="1" applyBorder="1" applyAlignment="1">
      <alignment vertical="center" wrapText="1"/>
    </xf>
    <xf numFmtId="0" fontId="22" fillId="6" borderId="25"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3" xfId="0" applyFont="1" applyFill="1" applyBorder="1" applyAlignment="1">
      <alignment horizontal="center" vertical="center" wrapText="1"/>
    </xf>
    <xf numFmtId="2" fontId="9" fillId="0" borderId="0" xfId="0" applyNumberFormat="1" applyFont="1" applyAlignment="1">
      <alignment horizontal="center" vertical="center"/>
    </xf>
    <xf numFmtId="0" fontId="9" fillId="0" borderId="0" xfId="0" applyFont="1" applyAlignment="1">
      <alignment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0" borderId="36" xfId="0" applyFont="1" applyFill="1" applyBorder="1" applyAlignment="1">
      <alignment horizontal="justify" vertical="top" wrapText="1"/>
    </xf>
    <xf numFmtId="0" fontId="22" fillId="0" borderId="37" xfId="0" applyFont="1" applyFill="1" applyBorder="1" applyAlignment="1">
      <alignment horizontal="justify" vertical="top" wrapText="1"/>
    </xf>
    <xf numFmtId="0" fontId="22" fillId="0" borderId="38" xfId="0" applyFont="1" applyFill="1" applyBorder="1" applyAlignment="1">
      <alignment horizontal="justify" vertical="top" wrapText="1"/>
    </xf>
    <xf numFmtId="0" fontId="22" fillId="0" borderId="28" xfId="0" applyFont="1" applyFill="1" applyBorder="1" applyAlignment="1">
      <alignment horizontal="justify" vertical="top" wrapText="1"/>
    </xf>
    <xf numFmtId="0" fontId="22" fillId="0" borderId="29" xfId="0" applyFont="1" applyFill="1" applyBorder="1" applyAlignment="1">
      <alignment horizontal="justify" vertical="top" wrapText="1"/>
    </xf>
    <xf numFmtId="0" fontId="22" fillId="0" borderId="30" xfId="0" applyFont="1" applyFill="1" applyBorder="1" applyAlignment="1">
      <alignment horizontal="justify" vertical="top" wrapText="1"/>
    </xf>
    <xf numFmtId="0" fontId="22" fillId="0" borderId="39" xfId="0" applyFont="1" applyFill="1" applyBorder="1" applyAlignment="1">
      <alignment horizontal="justify" vertical="top" wrapText="1"/>
    </xf>
    <xf numFmtId="0" fontId="22" fillId="0" borderId="31" xfId="0" applyFont="1" applyFill="1" applyBorder="1" applyAlignment="1">
      <alignment horizontal="justify" vertical="top" wrapText="1"/>
    </xf>
    <xf numFmtId="0" fontId="22" fillId="0" borderId="40" xfId="0" applyFont="1" applyFill="1" applyBorder="1" applyAlignment="1">
      <alignment horizontal="justify" vertical="top" wrapText="1"/>
    </xf>
    <xf numFmtId="0" fontId="22" fillId="0" borderId="41" xfId="0" applyFont="1" applyFill="1" applyBorder="1" applyAlignment="1">
      <alignment horizontal="justify" vertical="top" wrapText="1"/>
    </xf>
    <xf numFmtId="0" fontId="22" fillId="0" borderId="32" xfId="0" applyFont="1" applyFill="1" applyBorder="1" applyAlignment="1">
      <alignment horizontal="justify" vertical="top" wrapText="1"/>
    </xf>
    <xf numFmtId="0" fontId="22" fillId="0" borderId="33" xfId="0" applyFont="1" applyFill="1" applyBorder="1" applyAlignment="1">
      <alignment horizontal="justify" vertical="top" wrapText="1"/>
    </xf>
    <xf numFmtId="0" fontId="22" fillId="0" borderId="42" xfId="0" applyFont="1" applyFill="1" applyBorder="1" applyAlignment="1">
      <alignment horizontal="justify" vertical="top" wrapText="1"/>
    </xf>
    <xf numFmtId="0" fontId="6" fillId="0" borderId="0" xfId="1"/>
    <xf numFmtId="0" fontId="22" fillId="0" borderId="43" xfId="0" applyFont="1" applyBorder="1" applyAlignment="1">
      <alignment horizontal="justify" vertical="top" wrapText="1"/>
    </xf>
    <xf numFmtId="0" fontId="6" fillId="0" borderId="42" xfId="1" applyFill="1" applyBorder="1" applyAlignment="1">
      <alignment horizontal="justify" vertical="top" wrapText="1"/>
    </xf>
    <xf numFmtId="0" fontId="6" fillId="0" borderId="0" xfId="1" applyAlignment="1">
      <alignment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wrapText="1" indent="1"/>
    </xf>
    <xf numFmtId="0" fontId="9" fillId="0" borderId="17" xfId="0" applyFont="1" applyBorder="1" applyAlignment="1">
      <alignment horizontal="left" vertical="center" wrapText="1" indent="1"/>
    </xf>
    <xf numFmtId="0" fontId="9" fillId="0" borderId="0" xfId="0" applyFont="1" applyBorder="1" applyAlignment="1">
      <alignment horizontal="left" vertical="center" wrapText="1" indent="1"/>
    </xf>
    <xf numFmtId="0" fontId="19" fillId="0" borderId="1" xfId="0" applyFont="1" applyBorder="1" applyAlignment="1">
      <alignment vertical="center" wrapText="1"/>
    </xf>
    <xf numFmtId="0" fontId="9" fillId="0" borderId="0" xfId="0" applyFont="1" applyAlignment="1">
      <alignment vertical="center" wrapText="1"/>
    </xf>
    <xf numFmtId="0" fontId="23" fillId="9" borderId="0" xfId="0"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9" fillId="0" borderId="17" xfId="0" applyFont="1" applyFill="1" applyBorder="1" applyAlignment="1">
      <alignment vertical="center"/>
    </xf>
    <xf numFmtId="0" fontId="23" fillId="9" borderId="0" xfId="0"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top" wrapText="1"/>
    </xf>
    <xf numFmtId="0" fontId="24" fillId="0" borderId="35" xfId="0" applyFont="1" applyBorder="1" applyAlignment="1">
      <alignment vertical="center"/>
    </xf>
    <xf numFmtId="0" fontId="9" fillId="0" borderId="34" xfId="0" applyFont="1" applyBorder="1" applyAlignment="1">
      <alignment horizontal="center" vertical="center"/>
    </xf>
    <xf numFmtId="0" fontId="19" fillId="0" borderId="0" xfId="0" applyFont="1" applyAlignment="1">
      <alignment vertical="center"/>
    </xf>
    <xf numFmtId="0" fontId="19" fillId="0" borderId="19" xfId="0" applyFont="1" applyFill="1" applyBorder="1" applyAlignment="1">
      <alignment vertical="center"/>
    </xf>
    <xf numFmtId="0" fontId="19" fillId="0" borderId="20" xfId="0" applyFont="1" applyBorder="1" applyAlignment="1">
      <alignment vertical="center"/>
    </xf>
    <xf numFmtId="0" fontId="19" fillId="0" borderId="20" xfId="0" applyFont="1" applyBorder="1" applyAlignment="1">
      <alignment horizontal="center" vertical="center"/>
    </xf>
    <xf numFmtId="0" fontId="19" fillId="0" borderId="20" xfId="0" applyFont="1" applyBorder="1" applyAlignment="1">
      <alignment vertical="center" wrapText="1"/>
    </xf>
    <xf numFmtId="0" fontId="19" fillId="0" borderId="20" xfId="0" applyFont="1" applyBorder="1" applyAlignment="1">
      <alignment horizontal="center" vertical="center" wrapText="1"/>
    </xf>
    <xf numFmtId="0" fontId="19" fillId="0" borderId="20" xfId="0" applyFont="1" applyBorder="1" applyAlignment="1">
      <alignment horizontal="left" vertical="center" wrapText="1" indent="1"/>
    </xf>
    <xf numFmtId="0" fontId="19" fillId="0" borderId="20" xfId="0" applyFont="1" applyFill="1" applyBorder="1" applyAlignment="1">
      <alignment vertical="center" wrapText="1"/>
    </xf>
    <xf numFmtId="0" fontId="19" fillId="0" borderId="2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19" fillId="0" borderId="0" xfId="0" applyFont="1" applyFill="1" applyAlignment="1">
      <alignmen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horizontal="center" vertical="center"/>
    </xf>
    <xf numFmtId="0" fontId="19" fillId="0" borderId="24" xfId="0" applyFont="1" applyFill="1" applyBorder="1" applyAlignment="1">
      <alignmen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vertical="center" wrapText="1"/>
    </xf>
    <xf numFmtId="0" fontId="35" fillId="0" borderId="0" xfId="0" applyFont="1" applyAlignment="1">
      <alignment horizontal="center" vertical="center"/>
    </xf>
    <xf numFmtId="0" fontId="25" fillId="1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3" fillId="9" borderId="0" xfId="0" applyFont="1" applyFill="1" applyBorder="1" applyAlignment="1">
      <alignment horizontal="center" vertical="center"/>
    </xf>
    <xf numFmtId="0" fontId="38" fillId="0" borderId="1" xfId="0" applyFont="1" applyBorder="1" applyAlignment="1">
      <alignment vertical="center" wrapText="1"/>
    </xf>
    <xf numFmtId="0" fontId="39" fillId="0" borderId="1" xfId="0" applyFont="1" applyBorder="1" applyAlignment="1">
      <alignment vertical="center" wrapText="1"/>
    </xf>
    <xf numFmtId="0" fontId="37" fillId="0" borderId="1" xfId="0" applyFont="1" applyFill="1" applyBorder="1" applyAlignment="1">
      <alignment horizontal="left" vertical="center" wrapText="1"/>
    </xf>
    <xf numFmtId="0" fontId="23" fillId="9" borderId="0" xfId="0" applyFont="1" applyFill="1" applyBorder="1" applyAlignment="1">
      <alignment horizontal="center" vertical="center"/>
    </xf>
    <xf numFmtId="49" fontId="26" fillId="11" borderId="0" xfId="1" applyNumberFormat="1" applyFont="1" applyFill="1" applyBorder="1" applyAlignment="1">
      <alignment horizontal="center" vertical="center"/>
    </xf>
    <xf numFmtId="0" fontId="2" fillId="0" borderId="0" xfId="0" applyFont="1" applyBorder="1" applyAlignment="1">
      <alignment vertical="top" wrapText="1"/>
    </xf>
    <xf numFmtId="0" fontId="18" fillId="0" borderId="0" xfId="0" applyFont="1" applyFill="1" applyBorder="1" applyAlignment="1">
      <alignment horizontal="center" vertical="center"/>
    </xf>
    <xf numFmtId="0" fontId="23" fillId="9" borderId="44" xfId="0" applyFont="1" applyFill="1" applyBorder="1" applyAlignment="1">
      <alignment horizontal="center" vertical="center"/>
    </xf>
    <xf numFmtId="0" fontId="23" fillId="9" borderId="45" xfId="0" applyFont="1" applyFill="1" applyBorder="1" applyAlignment="1">
      <alignment horizontal="center" vertical="center"/>
    </xf>
    <xf numFmtId="0" fontId="23" fillId="9" borderId="46" xfId="0" applyFont="1" applyFill="1" applyBorder="1" applyAlignment="1">
      <alignment horizontal="center" vertical="center"/>
    </xf>
    <xf numFmtId="0" fontId="16" fillId="11" borderId="0" xfId="0"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Border="1" applyAlignment="1">
      <alignment vertical="top" wrapText="1"/>
    </xf>
    <xf numFmtId="0" fontId="9" fillId="0" borderId="0" xfId="0" applyFont="1" applyAlignment="1">
      <alignment vertical="top" wrapText="1"/>
    </xf>
    <xf numFmtId="0" fontId="9" fillId="0" borderId="0" xfId="0" applyFont="1" applyAlignment="1">
      <alignment wrapText="1"/>
    </xf>
    <xf numFmtId="165"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8" fillId="0" borderId="47" xfId="0" applyFont="1" applyFill="1" applyBorder="1" applyAlignment="1">
      <alignment horizontal="center" vertical="center"/>
    </xf>
    <xf numFmtId="0" fontId="9" fillId="0" borderId="34" xfId="0" applyFont="1" applyBorder="1" applyAlignment="1">
      <alignment horizontal="center" vertical="center"/>
    </xf>
    <xf numFmtId="0" fontId="25" fillId="12" borderId="25" xfId="0" applyFont="1" applyFill="1" applyBorder="1" applyAlignment="1">
      <alignment horizontal="center" vertical="center" wrapText="1"/>
    </xf>
    <xf numFmtId="0" fontId="0" fillId="12" borderId="48" xfId="0" applyFill="1" applyBorder="1" applyAlignment="1">
      <alignment horizontal="center" vertical="center" wrapText="1"/>
    </xf>
    <xf numFmtId="0" fontId="22" fillId="0" borderId="1" xfId="0" applyFont="1" applyBorder="1" applyAlignment="1">
      <alignment horizontal="justify" vertical="top" wrapText="1"/>
    </xf>
    <xf numFmtId="0" fontId="29" fillId="0" borderId="1" xfId="0" applyFont="1" applyBorder="1" applyAlignment="1">
      <alignment horizontal="justify" vertical="top"/>
    </xf>
    <xf numFmtId="165" fontId="30" fillId="0" borderId="49" xfId="0" applyNumberFormat="1" applyFont="1" applyBorder="1" applyAlignment="1">
      <alignment horizontal="center" vertical="center" wrapText="1"/>
    </xf>
    <xf numFmtId="165" fontId="30" fillId="0" borderId="50" xfId="0" applyNumberFormat="1" applyFont="1" applyBorder="1" applyAlignment="1">
      <alignment horizontal="center" vertical="center" wrapText="1"/>
    </xf>
    <xf numFmtId="0" fontId="29" fillId="0" borderId="51" xfId="0" applyFont="1" applyBorder="1" applyAlignment="1">
      <alignment horizontal="center" vertical="center" wrapText="1"/>
    </xf>
    <xf numFmtId="0" fontId="29" fillId="0" borderId="1" xfId="0" applyFont="1" applyBorder="1" applyAlignment="1">
      <alignment horizontal="justify" vertical="top" wrapText="1"/>
    </xf>
    <xf numFmtId="165" fontId="30" fillId="0" borderId="52" xfId="0" applyNumberFormat="1"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5" fillId="12" borderId="54" xfId="0" applyFont="1" applyFill="1" applyBorder="1" applyAlignment="1">
      <alignment horizontal="center" vertical="center" wrapText="1"/>
    </xf>
    <xf numFmtId="0" fontId="25" fillId="12" borderId="27" xfId="0" applyFont="1" applyFill="1" applyBorder="1" applyAlignment="1">
      <alignment horizontal="center" vertical="center" wrapText="1"/>
    </xf>
    <xf numFmtId="0" fontId="25" fillId="12" borderId="55" xfId="0" applyFont="1" applyFill="1" applyBorder="1" applyAlignment="1">
      <alignment horizontal="center" vertical="center" wrapText="1"/>
    </xf>
    <xf numFmtId="0" fontId="31" fillId="12" borderId="60" xfId="0" applyFont="1" applyFill="1" applyBorder="1" applyAlignment="1">
      <alignment horizontal="center" vertical="center" wrapText="1"/>
    </xf>
    <xf numFmtId="0" fontId="32" fillId="12" borderId="61" xfId="0" applyFont="1" applyFill="1" applyBorder="1" applyAlignment="1">
      <alignment horizontal="center" vertical="center" wrapText="1"/>
    </xf>
    <xf numFmtId="0" fontId="30" fillId="0" borderId="1" xfId="0" applyFont="1" applyFill="1" applyBorder="1" applyAlignment="1">
      <alignment horizontal="justify" vertical="center" wrapText="1"/>
    </xf>
    <xf numFmtId="165" fontId="30" fillId="0" borderId="58" xfId="0" applyNumberFormat="1" applyFont="1" applyBorder="1" applyAlignment="1">
      <alignment horizontal="center" vertical="center" wrapText="1"/>
    </xf>
    <xf numFmtId="0" fontId="29" fillId="0" borderId="59" xfId="0" applyFont="1" applyBorder="1" applyAlignment="1">
      <alignment horizontal="center" vertical="center" wrapText="1"/>
    </xf>
    <xf numFmtId="0" fontId="25" fillId="12" borderId="62" xfId="0" applyFont="1" applyFill="1" applyBorder="1" applyAlignment="1">
      <alignment horizontal="center" vertical="center" wrapText="1"/>
    </xf>
    <xf numFmtId="0" fontId="25" fillId="12" borderId="63"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25" fillId="12" borderId="58" xfId="0" applyFont="1" applyFill="1" applyBorder="1" applyAlignment="1">
      <alignment horizontal="center" vertical="center" wrapText="1"/>
    </xf>
    <xf numFmtId="0" fontId="25" fillId="12" borderId="64" xfId="0" applyFont="1" applyFill="1" applyBorder="1" applyAlignment="1">
      <alignment horizontal="center" vertical="center" wrapText="1"/>
    </xf>
    <xf numFmtId="0" fontId="25" fillId="12" borderId="53" xfId="0" applyFont="1" applyFill="1" applyBorder="1" applyAlignment="1">
      <alignment horizontal="center" vertical="center" wrapText="1"/>
    </xf>
    <xf numFmtId="165" fontId="30" fillId="0" borderId="1" xfId="0" applyNumberFormat="1" applyFont="1" applyBorder="1" applyAlignment="1">
      <alignment horizontal="center" vertical="center" wrapText="1"/>
    </xf>
    <xf numFmtId="165" fontId="29" fillId="0" borderId="1" xfId="0" applyNumberFormat="1" applyFont="1" applyBorder="1" applyAlignment="1">
      <alignment horizontal="center" vertical="center" wrapText="1"/>
    </xf>
    <xf numFmtId="165" fontId="30" fillId="0" borderId="65" xfId="0" applyNumberFormat="1" applyFont="1" applyBorder="1" applyAlignment="1">
      <alignment horizontal="center" vertical="center" wrapText="1"/>
    </xf>
    <xf numFmtId="165" fontId="30" fillId="0" borderId="66" xfId="0" applyNumberFormat="1" applyFont="1" applyBorder="1" applyAlignment="1">
      <alignment horizontal="center" vertical="center" wrapText="1"/>
    </xf>
    <xf numFmtId="0" fontId="21" fillId="6" borderId="56" xfId="0" applyFont="1" applyFill="1" applyBorder="1" applyAlignment="1">
      <alignment vertical="center"/>
    </xf>
    <xf numFmtId="0" fontId="24" fillId="0" borderId="35" xfId="0" applyFont="1" applyBorder="1" applyAlignment="1">
      <alignment vertical="center"/>
    </xf>
    <xf numFmtId="0" fontId="28" fillId="0" borderId="47" xfId="0" applyFont="1" applyBorder="1" applyAlignment="1">
      <alignment horizontal="center" vertical="center"/>
    </xf>
    <xf numFmtId="0" fontId="28" fillId="0" borderId="34" xfId="0" applyFont="1" applyBorder="1" applyAlignment="1">
      <alignment horizontal="center" vertical="center"/>
    </xf>
    <xf numFmtId="165" fontId="28" fillId="0" borderId="56" xfId="0" applyNumberFormat="1" applyFont="1" applyBorder="1" applyAlignment="1">
      <alignment horizontal="center" vertical="center"/>
    </xf>
    <xf numFmtId="165" fontId="28" fillId="0" borderId="35" xfId="0" applyNumberFormat="1" applyFont="1" applyBorder="1" applyAlignment="1">
      <alignment horizontal="center" vertical="center"/>
    </xf>
    <xf numFmtId="165" fontId="28" fillId="0" borderId="57" xfId="0" applyNumberFormat="1" applyFont="1" applyBorder="1" applyAlignment="1">
      <alignment horizontal="center" vertical="center"/>
    </xf>
    <xf numFmtId="0" fontId="9" fillId="0" borderId="0" xfId="0" applyFont="1" applyBorder="1" applyAlignment="1">
      <alignment horizontal="center"/>
    </xf>
    <xf numFmtId="0" fontId="18" fillId="0" borderId="0" xfId="0" applyFont="1" applyAlignment="1">
      <alignment horizontal="center"/>
    </xf>
    <xf numFmtId="0" fontId="25" fillId="10"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0" borderId="1" xfId="0" applyFont="1" applyFill="1" applyBorder="1" applyAlignment="1">
      <alignment horizontal="left" vertical="center" wrapText="1" indent="1"/>
    </xf>
    <xf numFmtId="0" fontId="35" fillId="0" borderId="1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6" fillId="0" borderId="1" xfId="0" applyFont="1" applyBorder="1" applyAlignment="1">
      <alignment vertical="center"/>
    </xf>
    <xf numFmtId="0" fontId="36"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35" fillId="0" borderId="1" xfId="0" applyFont="1" applyFill="1" applyBorder="1" applyAlignment="1">
      <alignment horizontal="justify" vertical="center" wrapText="1"/>
    </xf>
  </cellXfs>
  <cellStyles count="3">
    <cellStyle name="Hipervínculo" xfId="1" builtinId="8"/>
    <cellStyle name="Millares [0]" xfId="2" builtinId="6"/>
    <cellStyle name="Normal" xfId="0" builtinId="0"/>
  </cellStyles>
  <dxfs count="2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rotWithShape="0">
              <a:gsLst>
                <a:gs pos="0">
                  <a:srgbClr val="009900"/>
                </a:gs>
                <a:gs pos="21001">
                  <a:srgbClr val="FFFF00"/>
                </a:gs>
                <a:gs pos="33000">
                  <a:srgbClr val="FFFF00"/>
                </a:gs>
                <a:gs pos="56000">
                  <a:srgbClr val="FF6600"/>
                </a:gs>
                <a:gs pos="81000">
                  <a:srgbClr val="FF0000"/>
                </a:gs>
                <a:gs pos="100000">
                  <a:srgbClr val="8E0000"/>
                </a:gs>
              </a:gsLst>
              <a:lin ang="5400000"/>
            </a:gradFill>
            <a:ln w="25400">
              <a:noFill/>
            </a:ln>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D428-4694-A2F9-5F9E81C4A356}"/>
            </c:ext>
          </c:extLst>
        </c:ser>
        <c:dLbls>
          <c:showLegendKey val="0"/>
          <c:showVal val="0"/>
          <c:showCatName val="0"/>
          <c:showSerName val="0"/>
          <c:showPercent val="0"/>
          <c:showBubbleSize val="0"/>
        </c:dLbls>
        <c:gapWidth val="150"/>
        <c:axId val="83602816"/>
        <c:axId val="83608704"/>
      </c:barChart>
      <c:scatterChart>
        <c:scatterStyle val="lineMarker"/>
        <c:varyColors val="0"/>
        <c:ser>
          <c:idx val="1"/>
          <c:order val="1"/>
          <c:tx>
            <c:strRef>
              <c:f>Gráficas!$L$33</c:f>
              <c:strCache>
                <c:ptCount val="1"/>
                <c:pt idx="0">
                  <c:v>Puntaje actual</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28-4694-A2F9-5F9E81C4A356}"/>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428-4694-A2F9-5F9E81C4A356}"/>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50.35</c:v>
                </c:pt>
                <c:pt idx="1">
                  <c:v>42.363636363636367</c:v>
                </c:pt>
              </c:numCache>
            </c:numRef>
          </c:yVal>
          <c:smooth val="0"/>
          <c:extLst xmlns:c16r2="http://schemas.microsoft.com/office/drawing/2015/06/chart">
            <c:ext xmlns:c16="http://schemas.microsoft.com/office/drawing/2014/chart" uri="{C3380CC4-5D6E-409C-BE32-E72D297353CC}">
              <c16:uniqueId val="{00000005-D428-4694-A2F9-5F9E81C4A356}"/>
            </c:ext>
          </c:extLst>
        </c:ser>
        <c:dLbls>
          <c:showLegendKey val="0"/>
          <c:showVal val="0"/>
          <c:showCatName val="0"/>
          <c:showSerName val="0"/>
          <c:showPercent val="0"/>
          <c:showBubbleSize val="0"/>
        </c:dLbls>
        <c:axId val="83602816"/>
        <c:axId val="83608704"/>
      </c:scatterChart>
      <c:catAx>
        <c:axId val="836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608704"/>
        <c:crosses val="autoZero"/>
        <c:auto val="1"/>
        <c:lblAlgn val="ctr"/>
        <c:lblOffset val="100"/>
        <c:noMultiLvlLbl val="0"/>
      </c:catAx>
      <c:valAx>
        <c:axId val="8360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602816"/>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rotWithShape="0">
              <a:gsLst>
                <a:gs pos="0">
                  <a:srgbClr val="009900"/>
                </a:gs>
                <a:gs pos="25999">
                  <a:srgbClr val="FFFF00"/>
                </a:gs>
                <a:gs pos="38000">
                  <a:srgbClr val="FFFF2D"/>
                </a:gs>
                <a:gs pos="59000">
                  <a:srgbClr val="FF6600"/>
                </a:gs>
                <a:gs pos="80000">
                  <a:srgbClr val="EE0000"/>
                </a:gs>
                <a:gs pos="100000">
                  <a:srgbClr val="8E0000"/>
                </a:gs>
              </a:gsLst>
              <a:lin ang="5400000"/>
            </a:gradFill>
            <a:ln w="25400">
              <a:noFill/>
            </a:ln>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F7B-451F-B3FA-55AD028B86EC}"/>
            </c:ext>
          </c:extLst>
        </c:ser>
        <c:dLbls>
          <c:showLegendKey val="0"/>
          <c:showVal val="0"/>
          <c:showCatName val="0"/>
          <c:showSerName val="0"/>
          <c:showPercent val="0"/>
          <c:showBubbleSize val="0"/>
        </c:dLbls>
        <c:gapWidth val="150"/>
        <c:axId val="95197440"/>
        <c:axId val="95203328"/>
      </c:barChart>
      <c:scatterChart>
        <c:scatterStyle val="lineMarker"/>
        <c:varyColors val="0"/>
        <c:ser>
          <c:idx val="1"/>
          <c:order val="1"/>
          <c:tx>
            <c:strRef>
              <c:f>Gráficas!$K$56</c:f>
              <c:strCache>
                <c:ptCount val="1"/>
                <c:pt idx="0">
                  <c:v>Calificación</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F7B-451F-B3FA-55AD028B86E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F7B-451F-B3FA-55AD028B86E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F7B-451F-B3FA-55AD028B86E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DF7B-451F-B3FA-55AD028B86EC}"/>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38.4</c:v>
                </c:pt>
                <c:pt idx="1">
                  <c:v>52.4</c:v>
                </c:pt>
                <c:pt idx="2">
                  <c:v>39</c:v>
                </c:pt>
                <c:pt idx="3">
                  <c:v>0</c:v>
                </c:pt>
              </c:numCache>
            </c:numRef>
          </c:yVal>
          <c:smooth val="0"/>
          <c:extLst xmlns:c16r2="http://schemas.microsoft.com/office/drawing/2015/06/chart">
            <c:ext xmlns:c16="http://schemas.microsoft.com/office/drawing/2014/chart" uri="{C3380CC4-5D6E-409C-BE32-E72D297353CC}">
              <c16:uniqueId val="{00000009-DF7B-451F-B3FA-55AD028B86EC}"/>
            </c:ext>
          </c:extLst>
        </c:ser>
        <c:dLbls>
          <c:showLegendKey val="0"/>
          <c:showVal val="0"/>
          <c:showCatName val="0"/>
          <c:showSerName val="0"/>
          <c:showPercent val="0"/>
          <c:showBubbleSize val="0"/>
        </c:dLbls>
        <c:axId val="95197440"/>
        <c:axId val="95203328"/>
      </c:scatterChart>
      <c:catAx>
        <c:axId val="9519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203328"/>
        <c:crosses val="autoZero"/>
        <c:auto val="1"/>
        <c:lblAlgn val="ctr"/>
        <c:lblOffset val="100"/>
        <c:noMultiLvlLbl val="0"/>
      </c:catAx>
      <c:valAx>
        <c:axId val="952033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19744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rotWithShape="0">
              <a:gsLst>
                <a:gs pos="0">
                  <a:srgbClr val="009900"/>
                </a:gs>
                <a:gs pos="21001">
                  <a:srgbClr val="FFFF00"/>
                </a:gs>
                <a:gs pos="36000">
                  <a:srgbClr val="FFFF00"/>
                </a:gs>
                <a:gs pos="57001">
                  <a:srgbClr val="FF6600"/>
                </a:gs>
                <a:gs pos="78000">
                  <a:srgbClr val="FF0000"/>
                </a:gs>
                <a:gs pos="100000">
                  <a:srgbClr val="8E0000"/>
                </a:gs>
              </a:gsLst>
              <a:lin ang="5400000"/>
            </a:gradFill>
            <a:ln w="25400">
              <a:noFill/>
            </a:ln>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2FFE-4FFB-8E08-7332B358B7EA}"/>
            </c:ext>
          </c:extLst>
        </c:ser>
        <c:dLbls>
          <c:showLegendKey val="0"/>
          <c:showVal val="0"/>
          <c:showCatName val="0"/>
          <c:showSerName val="0"/>
          <c:showPercent val="0"/>
          <c:showBubbleSize val="0"/>
        </c:dLbls>
        <c:gapWidth val="150"/>
        <c:axId val="95585408"/>
        <c:axId val="95586944"/>
      </c:barChart>
      <c:scatterChart>
        <c:scatterStyle val="lineMarker"/>
        <c:varyColors val="0"/>
        <c:ser>
          <c:idx val="1"/>
          <c:order val="1"/>
          <c:tx>
            <c:strRef>
              <c:f>Gráficas!$K$83</c:f>
              <c:strCache>
                <c:ptCount val="1"/>
                <c:pt idx="0">
                  <c:v>Niveles</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2FFE-4FFB-8E08-7332B358B7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2FFE-4FFB-8E08-7332B358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2FFE-4FFB-8E08-7332B358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2FFE-4FFB-8E08-7332B358B7EA}"/>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42.857142857142854</c:v>
                </c:pt>
                <c:pt idx="1">
                  <c:v>41.5</c:v>
                </c:pt>
              </c:numCache>
            </c:numRef>
          </c:yVal>
          <c:smooth val="0"/>
          <c:extLst xmlns:c16r2="http://schemas.microsoft.com/office/drawing/2015/06/chart">
            <c:ext xmlns:c16="http://schemas.microsoft.com/office/drawing/2014/chart" uri="{C3380CC4-5D6E-409C-BE32-E72D297353CC}">
              <c16:uniqueId val="{00000009-2FFE-4FFB-8E08-7332B358B7EA}"/>
            </c:ext>
          </c:extLst>
        </c:ser>
        <c:dLbls>
          <c:showLegendKey val="0"/>
          <c:showVal val="0"/>
          <c:showCatName val="0"/>
          <c:showSerName val="0"/>
          <c:showPercent val="0"/>
          <c:showBubbleSize val="0"/>
        </c:dLbls>
        <c:axId val="95585408"/>
        <c:axId val="95586944"/>
      </c:scatterChart>
      <c:catAx>
        <c:axId val="9558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586944"/>
        <c:crosses val="autoZero"/>
        <c:auto val="1"/>
        <c:lblAlgn val="ctr"/>
        <c:lblOffset val="100"/>
        <c:noMultiLvlLbl val="0"/>
      </c:catAx>
      <c:valAx>
        <c:axId val="9558694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58540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rotWithShape="0">
              <a:gsLst>
                <a:gs pos="0">
                  <a:srgbClr val="009900"/>
                </a:gs>
                <a:gs pos="21001">
                  <a:srgbClr val="FFFF00"/>
                </a:gs>
                <a:gs pos="34000">
                  <a:srgbClr val="FFFF00"/>
                </a:gs>
                <a:gs pos="57001">
                  <a:srgbClr val="FF6600"/>
                </a:gs>
                <a:gs pos="78000">
                  <a:srgbClr val="FF0000"/>
                </a:gs>
                <a:gs pos="100000">
                  <a:srgbClr val="8E0000"/>
                </a:gs>
              </a:gsLst>
              <a:lin ang="5400000"/>
            </a:gradFill>
            <a:ln w="25400">
              <a:noFill/>
            </a:ln>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13CF-4471-9FE7-E97F99027971}"/>
            </c:ext>
          </c:extLst>
        </c:ser>
        <c:dLbls>
          <c:showLegendKey val="0"/>
          <c:showVal val="0"/>
          <c:showCatName val="0"/>
          <c:showSerName val="0"/>
          <c:showPercent val="0"/>
          <c:showBubbleSize val="0"/>
        </c:dLbls>
        <c:gapWidth val="150"/>
        <c:axId val="98111488"/>
        <c:axId val="98113024"/>
      </c:barChart>
      <c:scatterChart>
        <c:scatterStyle val="lineMarker"/>
        <c:varyColors val="0"/>
        <c:ser>
          <c:idx val="1"/>
          <c:order val="1"/>
          <c:tx>
            <c:strRef>
              <c:f>Gráficas!$K$11</c:f>
              <c:strCache>
                <c:ptCount val="1"/>
                <c:pt idx="0">
                  <c:v>Calificación</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3CF-4471-9FE7-E97F99027971}"/>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3CF-4471-9FE7-E97F99027971}"/>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13CF-4471-9FE7-E97F99027971}"/>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13CF-4471-9FE7-E97F9902797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Gráficas!$I$12</c:f>
              <c:strCache>
                <c:ptCount val="1"/>
                <c:pt idx="0">
                  <c:v>POLÍTICA PARTICIPACIÓN CIUDADANA</c:v>
                </c:pt>
              </c:strCache>
            </c:strRef>
          </c:xVal>
          <c:yVal>
            <c:numRef>
              <c:f>Gráficas!$K$12</c:f>
              <c:numCache>
                <c:formatCode>0.0</c:formatCode>
                <c:ptCount val="1"/>
                <c:pt idx="0">
                  <c:v>47.516129032258064</c:v>
                </c:pt>
              </c:numCache>
            </c:numRef>
          </c:yVal>
          <c:smooth val="0"/>
          <c:extLst xmlns:c16r2="http://schemas.microsoft.com/office/drawing/2015/06/chart">
            <c:ext xmlns:c16="http://schemas.microsoft.com/office/drawing/2014/chart" uri="{C3380CC4-5D6E-409C-BE32-E72D297353CC}">
              <c16:uniqueId val="{00000009-13CF-4471-9FE7-E97F99027971}"/>
            </c:ext>
          </c:extLst>
        </c:ser>
        <c:dLbls>
          <c:showLegendKey val="0"/>
          <c:showVal val="0"/>
          <c:showCatName val="0"/>
          <c:showSerName val="0"/>
          <c:showPercent val="0"/>
          <c:showBubbleSize val="0"/>
        </c:dLbls>
        <c:axId val="98111488"/>
        <c:axId val="98113024"/>
      </c:scatterChart>
      <c:catAx>
        <c:axId val="9811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8113024"/>
        <c:crosses val="autoZero"/>
        <c:auto val="1"/>
        <c:lblAlgn val="ctr"/>
        <c:lblOffset val="100"/>
        <c:noMultiLvlLbl val="0"/>
      </c:catAx>
      <c:valAx>
        <c:axId val="98113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811148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247650</xdr:colOff>
      <xdr:row>1</xdr:row>
      <xdr:rowOff>123825</xdr:rowOff>
    </xdr:from>
    <xdr:to>
      <xdr:col>12</xdr:col>
      <xdr:colOff>390525</xdr:colOff>
      <xdr:row>1</xdr:row>
      <xdr:rowOff>1085850</xdr:rowOff>
    </xdr:to>
    <xdr:pic>
      <xdr:nvPicPr>
        <xdr:cNvPr id="1194" name="Imagen 2">
          <a:extLst>
            <a:ext uri="{FF2B5EF4-FFF2-40B4-BE49-F238E27FC236}">
              <a16:creationId xmlns="" xmlns:a16="http://schemas.microsoft.com/office/drawing/2014/main" id="{D2BE0341-27CB-40B3-83B7-5A666CF31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219075"/>
          <a:ext cx="3952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304800</xdr:colOff>
      <xdr:row>93</xdr:row>
      <xdr:rowOff>9525</xdr:rowOff>
    </xdr:from>
    <xdr:to>
      <xdr:col>11</xdr:col>
      <xdr:colOff>457200</xdr:colOff>
      <xdr:row>98</xdr:row>
      <xdr:rowOff>38100</xdr:rowOff>
    </xdr:to>
    <xdr:pic>
      <xdr:nvPicPr>
        <xdr:cNvPr id="2387" name="Gráfico 2" descr="Lista de comprobación">
          <a:hlinkClick xmlns:r="http://schemas.openxmlformats.org/officeDocument/2006/relationships" r:id="rId1"/>
          <a:extLst>
            <a:ext uri="{FF2B5EF4-FFF2-40B4-BE49-F238E27FC236}">
              <a16:creationId xmlns="" xmlns:a16="http://schemas.microsoft.com/office/drawing/2014/main" id="{964C4D73-C251-4AF9-AD62-7CC76F5EAE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 y="1874520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552450</xdr:colOff>
      <xdr:row>1</xdr:row>
      <xdr:rowOff>123825</xdr:rowOff>
    </xdr:from>
    <xdr:to>
      <xdr:col>13</xdr:col>
      <xdr:colOff>695325</xdr:colOff>
      <xdr:row>1</xdr:row>
      <xdr:rowOff>1076325</xdr:rowOff>
    </xdr:to>
    <xdr:pic>
      <xdr:nvPicPr>
        <xdr:cNvPr id="2388" name="Imagen 4">
          <a:extLst>
            <a:ext uri="{FF2B5EF4-FFF2-40B4-BE49-F238E27FC236}">
              <a16:creationId xmlns="" xmlns:a16="http://schemas.microsoft.com/office/drawing/2014/main" id="{6B525542-D8B1-4D9D-B396-A24495AEA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24475" y="200025"/>
          <a:ext cx="3952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428625</xdr:colOff>
      <xdr:row>29</xdr:row>
      <xdr:rowOff>104775</xdr:rowOff>
    </xdr:from>
    <xdr:to>
      <xdr:col>16</xdr:col>
      <xdr:colOff>409575</xdr:colOff>
      <xdr:row>47</xdr:row>
      <xdr:rowOff>133350</xdr:rowOff>
    </xdr:to>
    <xdr:graphicFrame macro="">
      <xdr:nvGraphicFramePr>
        <xdr:cNvPr id="5111" name="Gráfico 1">
          <a:extLst>
            <a:ext uri="{FF2B5EF4-FFF2-40B4-BE49-F238E27FC236}">
              <a16:creationId xmlns="" xmlns:a16="http://schemas.microsoft.com/office/drawing/2014/main" id="{4E0B2E3C-D9DE-4262-9160-14A7F8661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733425</xdr:colOff>
      <xdr:row>54</xdr:row>
      <xdr:rowOff>76200</xdr:rowOff>
    </xdr:from>
    <xdr:to>
      <xdr:col>17</xdr:col>
      <xdr:colOff>676275</xdr:colOff>
      <xdr:row>71</xdr:row>
      <xdr:rowOff>133350</xdr:rowOff>
    </xdr:to>
    <xdr:graphicFrame macro="">
      <xdr:nvGraphicFramePr>
        <xdr:cNvPr id="5112" name="Gráfico 2">
          <a:extLst>
            <a:ext uri="{FF2B5EF4-FFF2-40B4-BE49-F238E27FC236}">
              <a16:creationId xmlns="" xmlns:a16="http://schemas.microsoft.com/office/drawing/2014/main" id="{F80A4883-AAF4-49FA-B92D-51C43BB7B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247650</xdr:colOff>
      <xdr:row>78</xdr:row>
      <xdr:rowOff>161925</xdr:rowOff>
    </xdr:from>
    <xdr:to>
      <xdr:col>17</xdr:col>
      <xdr:colOff>228600</xdr:colOff>
      <xdr:row>97</xdr:row>
      <xdr:rowOff>9525</xdr:rowOff>
    </xdr:to>
    <xdr:graphicFrame macro="">
      <xdr:nvGraphicFramePr>
        <xdr:cNvPr id="5113" name="Gráfico 3">
          <a:extLst>
            <a:ext uri="{FF2B5EF4-FFF2-40B4-BE49-F238E27FC236}">
              <a16:creationId xmlns="" xmlns:a16="http://schemas.microsoft.com/office/drawing/2014/main" id="{D039859B-3DE1-4A7F-B8D4-7089AB5A5A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466725</xdr:colOff>
      <xdr:row>7</xdr:row>
      <xdr:rowOff>123825</xdr:rowOff>
    </xdr:from>
    <xdr:to>
      <xdr:col>16</xdr:col>
      <xdr:colOff>447675</xdr:colOff>
      <xdr:row>25</xdr:row>
      <xdr:rowOff>142875</xdr:rowOff>
    </xdr:to>
    <xdr:graphicFrame macro="">
      <xdr:nvGraphicFramePr>
        <xdr:cNvPr id="5114" name="Gráfico 4">
          <a:extLst>
            <a:ext uri="{FF2B5EF4-FFF2-40B4-BE49-F238E27FC236}">
              <a16:creationId xmlns="" xmlns:a16="http://schemas.microsoft.com/office/drawing/2014/main" id="{EDCD46D7-FF76-4941-960C-D45123746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38100</xdr:rowOff>
    </xdr:from>
    <xdr:to>
      <xdr:col>11</xdr:col>
      <xdr:colOff>438150</xdr:colOff>
      <xdr:row>105</xdr:row>
      <xdr:rowOff>57150</xdr:rowOff>
    </xdr:to>
    <xdr:pic>
      <xdr:nvPicPr>
        <xdr:cNvPr id="5115" name="Gráfico 5" descr="Lista de comprobación">
          <a:hlinkClick xmlns:r="http://schemas.openxmlformats.org/officeDocument/2006/relationships" r:id="rId5"/>
          <a:extLst>
            <a:ext uri="{FF2B5EF4-FFF2-40B4-BE49-F238E27FC236}">
              <a16:creationId xmlns="" xmlns:a16="http://schemas.microsoft.com/office/drawing/2014/main" id="{FF532E5B-C7CF-40F8-9763-8C9284D7871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53200" y="1926907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9525</xdr:colOff>
      <xdr:row>1</xdr:row>
      <xdr:rowOff>66675</xdr:rowOff>
    </xdr:from>
    <xdr:to>
      <xdr:col>14</xdr:col>
      <xdr:colOff>161925</xdr:colOff>
      <xdr:row>1</xdr:row>
      <xdr:rowOff>1028700</xdr:rowOff>
    </xdr:to>
    <xdr:pic>
      <xdr:nvPicPr>
        <xdr:cNvPr id="5116" name="Imagen 7">
          <a:extLst>
            <a:ext uri="{FF2B5EF4-FFF2-40B4-BE49-F238E27FC236}">
              <a16:creationId xmlns="" xmlns:a16="http://schemas.microsoft.com/office/drawing/2014/main" id="{0D61863C-2F47-47D8-A24E-1F524A729A0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514975" y="171450"/>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914400</xdr:colOff>
      <xdr:row>42</xdr:row>
      <xdr:rowOff>19050</xdr:rowOff>
    </xdr:from>
    <xdr:to>
      <xdr:col>7</xdr:col>
      <xdr:colOff>1830500</xdr:colOff>
      <xdr:row>42</xdr:row>
      <xdr:rowOff>933450</xdr:rowOff>
    </xdr:to>
    <xdr:pic>
      <xdr:nvPicPr>
        <xdr:cNvPr id="5368" name="Gráfico 1" descr="Lista de comprobación">
          <a:hlinkClick xmlns:r="http://schemas.openxmlformats.org/officeDocument/2006/relationships" r:id="rId1"/>
          <a:extLst>
            <a:ext uri="{FF2B5EF4-FFF2-40B4-BE49-F238E27FC236}">
              <a16:creationId xmlns="" xmlns:a16="http://schemas.microsoft.com/office/drawing/2014/main" id="{2D76753B-2F19-448F-AD6D-91BC9E57C0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81381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7</xdr:col>
      <xdr:colOff>1336440</xdr:colOff>
      <xdr:row>0</xdr:row>
      <xdr:rowOff>1277938</xdr:rowOff>
    </xdr:to>
    <xdr:pic>
      <xdr:nvPicPr>
        <xdr:cNvPr id="3" name="Imagen 3">
          <a:extLst>
            <a:ext uri="{FF2B5EF4-FFF2-40B4-BE49-F238E27FC236}">
              <a16:creationId xmlns:a16="http://schemas.microsoft.com/office/drawing/2014/main" xmlns="" id="{6726A128-298B-44BF-8BC3-F51657951B94}"/>
            </a:ext>
          </a:extLst>
        </xdr:cNvPr>
        <xdr:cNvPicPr>
          <a:picLocks noChangeAspect="1"/>
        </xdr:cNvPicPr>
      </xdr:nvPicPr>
      <xdr:blipFill>
        <a:blip xmlns:r="http://schemas.openxmlformats.org/officeDocument/2006/relationships" r:embed="rId3"/>
        <a:stretch>
          <a:fillRect/>
        </a:stretch>
      </xdr:blipFill>
      <xdr:spPr>
        <a:xfrm>
          <a:off x="1581150" y="0"/>
          <a:ext cx="4155840" cy="12779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invivienda.gov.co/sobre-el-ministerio/planeacion-gestion-y-control/planeacion-y-seguimiento/plan-anticorrupcion-y-de-atencion-al-ciudadano" TargetMode="External"/><Relationship Id="rId13" Type="http://schemas.openxmlformats.org/officeDocument/2006/relationships/printerSettings" Target="../printerSettings/printerSettings2.bin"/><Relationship Id="rId3" Type="http://schemas.openxmlformats.org/officeDocument/2006/relationships/hyperlink" Target="http://www.minvivienda.gov.co/sobre-el-ministerio/planeacion-gestion-y-control/planeacion-y-seguimiento/plan-anticorrupcion-y-de-atencion-al-ciudadano" TargetMode="External"/><Relationship Id="rId7" Type="http://schemas.openxmlformats.org/officeDocument/2006/relationships/hyperlink" Target="http://www.minvivienda.gov.co/sobre-el-ministerio/planeacion-gestion-y-control/planeacion-y-seguimiento/plan-de-acci%C3%B3n-institucional-y-plan-anticorrupci%C3%B3n-para-participaci%C3%B3n-ciudadanaCaptura%20de%20pantalla%20%22A%2018.%20PAAC%20pa" TargetMode="External"/><Relationship Id="rId12"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2" Type="http://schemas.openxmlformats.org/officeDocument/2006/relationships/hyperlink" Target="http://www.minvivienda.gov.co/sobre-el-ministerio/planeacion-gestion-y-control/planeacion-y-seguimiento/plan-anticorrupcion-y-de-atencion-al-ciudadano" TargetMode="External"/><Relationship Id="rId1"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6" Type="http://schemas.openxmlformats.org/officeDocument/2006/relationships/hyperlink" Target="http://www.minvivienda.gov.co/sobre-el-ministerio/planeacion-gestion-y-control/planeacion-y-seguimiento/plan-de-acci%C3%B3n-institucional-y-plan-anticorrupci%C3%B3n-para-participaci%C3%B3n-ciudadanaCaptura%20de%20pantalla%20%22A%2018.%20PAAC%20pa" TargetMode="External"/><Relationship Id="rId11"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5" Type="http://schemas.openxmlformats.org/officeDocument/2006/relationships/hyperlink" Target="http://www.minvivienda.gov.co/sobre-el-ministerio/planeacion-gestion-y-control/planeacion-y-seguimiento/plan-anticorrupcion-y-de-atencion-al-ciudadano" TargetMode="External"/><Relationship Id="rId10"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4" Type="http://schemas.openxmlformats.org/officeDocument/2006/relationships/hyperlink" Target="http://www.minvivienda.gov.co/sobre-el-ministerio/planeacion-gestion-y-control/planeacion-y-seguimiento/plan-anticorrupcion-y-de-atencion-al-ciudadano" TargetMode="External"/><Relationship Id="rId9"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3"/>
      <c r="C2" s="54"/>
      <c r="D2" s="54"/>
      <c r="E2" s="54"/>
      <c r="F2" s="54"/>
      <c r="G2" s="54"/>
      <c r="H2" s="54"/>
      <c r="I2" s="54"/>
      <c r="J2" s="54"/>
      <c r="K2" s="54"/>
      <c r="L2" s="54"/>
      <c r="M2" s="54"/>
      <c r="N2" s="54"/>
      <c r="O2" s="54"/>
      <c r="P2" s="54"/>
      <c r="Q2" s="54"/>
      <c r="R2" s="55"/>
    </row>
    <row r="3" spans="2:18" ht="27.95" customHeight="1" x14ac:dyDescent="0.25">
      <c r="B3" s="56"/>
      <c r="C3" s="171" t="s">
        <v>0</v>
      </c>
      <c r="D3" s="171"/>
      <c r="E3" s="171"/>
      <c r="F3" s="171"/>
      <c r="G3" s="171"/>
      <c r="H3" s="171"/>
      <c r="I3" s="171"/>
      <c r="J3" s="171"/>
      <c r="K3" s="171"/>
      <c r="L3" s="171"/>
      <c r="M3" s="171"/>
      <c r="N3" s="171"/>
      <c r="O3" s="171"/>
      <c r="P3" s="171"/>
      <c r="Q3" s="171"/>
      <c r="R3" s="57"/>
    </row>
    <row r="4" spans="2:18" s="81"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56"/>
      <c r="C5" s="171" t="s">
        <v>1</v>
      </c>
      <c r="D5" s="171"/>
      <c r="E5" s="171"/>
      <c r="F5" s="171"/>
      <c r="G5" s="171"/>
      <c r="H5" s="171"/>
      <c r="I5" s="171"/>
      <c r="J5" s="171"/>
      <c r="K5" s="171"/>
      <c r="L5" s="171"/>
      <c r="M5" s="171"/>
      <c r="N5" s="171"/>
      <c r="O5" s="171"/>
      <c r="P5" s="171"/>
      <c r="Q5" s="171"/>
      <c r="R5" s="57"/>
    </row>
    <row r="6" spans="2:18" x14ac:dyDescent="0.25">
      <c r="B6" s="56"/>
      <c r="C6" s="52"/>
      <c r="D6" s="52"/>
      <c r="E6" s="52"/>
      <c r="F6" s="52"/>
      <c r="G6" s="52"/>
      <c r="H6" s="52"/>
      <c r="I6" s="52"/>
      <c r="J6" s="52"/>
      <c r="K6" s="52"/>
      <c r="L6" s="52"/>
      <c r="M6" s="52"/>
      <c r="N6" s="52"/>
      <c r="O6" s="52"/>
      <c r="P6" s="52"/>
      <c r="Q6" s="52"/>
      <c r="R6" s="57"/>
    </row>
    <row r="7" spans="2:18" x14ac:dyDescent="0.25">
      <c r="B7" s="56"/>
      <c r="C7" s="52"/>
      <c r="D7" s="52"/>
      <c r="E7" s="52"/>
      <c r="F7" s="52"/>
      <c r="G7" s="52"/>
      <c r="H7" s="52"/>
      <c r="I7" s="52"/>
      <c r="J7" s="52"/>
      <c r="K7" s="52"/>
      <c r="L7" s="52"/>
      <c r="M7" s="52"/>
      <c r="N7" s="52"/>
      <c r="O7" s="52"/>
      <c r="P7" s="52"/>
      <c r="Q7" s="52"/>
      <c r="R7" s="57"/>
    </row>
    <row r="8" spans="2:18" ht="24.75" customHeight="1" x14ac:dyDescent="0.25">
      <c r="B8" s="56"/>
      <c r="D8" s="172" t="s">
        <v>2</v>
      </c>
      <c r="E8" s="172"/>
      <c r="F8" s="172"/>
      <c r="G8" s="172"/>
      <c r="H8" s="172"/>
      <c r="I8" s="172"/>
      <c r="J8" s="172"/>
      <c r="K8" s="172"/>
      <c r="L8" s="172"/>
      <c r="M8" s="172"/>
      <c r="N8" s="172"/>
      <c r="O8" s="172"/>
      <c r="P8" s="172"/>
      <c r="Q8" s="61"/>
      <c r="R8" s="57"/>
    </row>
    <row r="9" spans="2:18" ht="20.100000000000001" customHeight="1" x14ac:dyDescent="0.25">
      <c r="B9" s="56"/>
      <c r="C9" s="52"/>
      <c r="D9" s="52"/>
      <c r="E9" s="52"/>
      <c r="F9" s="52"/>
      <c r="G9" s="52"/>
      <c r="H9" s="52"/>
      <c r="I9" s="52"/>
      <c r="J9" s="52"/>
      <c r="K9" s="52"/>
      <c r="L9" s="52"/>
      <c r="M9" s="52"/>
      <c r="N9" s="52"/>
      <c r="O9" s="52"/>
      <c r="P9" s="52"/>
      <c r="Q9" s="52"/>
      <c r="R9" s="57"/>
    </row>
    <row r="10" spans="2:18" ht="20.100000000000001" customHeight="1" x14ac:dyDescent="0.25">
      <c r="B10" s="56"/>
      <c r="C10" s="52"/>
      <c r="D10" s="52"/>
      <c r="E10" s="52"/>
      <c r="F10" s="52"/>
      <c r="G10" s="52"/>
      <c r="H10" s="52"/>
      <c r="I10" s="52"/>
      <c r="J10" s="52"/>
      <c r="K10" s="52"/>
      <c r="L10" s="52"/>
      <c r="M10" s="52"/>
      <c r="N10" s="52"/>
      <c r="O10" s="52"/>
      <c r="P10" s="52"/>
      <c r="Q10" s="52"/>
      <c r="R10" s="57"/>
    </row>
    <row r="11" spans="2:18" ht="24.75" customHeight="1" x14ac:dyDescent="0.25">
      <c r="B11" s="56"/>
      <c r="D11" s="172" t="s">
        <v>3</v>
      </c>
      <c r="E11" s="172"/>
      <c r="F11" s="172"/>
      <c r="G11" s="172"/>
      <c r="H11" s="172"/>
      <c r="I11" s="172"/>
      <c r="J11" s="172"/>
      <c r="K11" s="172"/>
      <c r="L11" s="172"/>
      <c r="M11" s="172"/>
      <c r="N11" s="172"/>
      <c r="O11" s="172"/>
      <c r="P11" s="172"/>
      <c r="Q11" s="61"/>
      <c r="R11" s="57"/>
    </row>
    <row r="12" spans="2:18" ht="20.100000000000001" customHeight="1" x14ac:dyDescent="0.25">
      <c r="B12" s="56"/>
      <c r="C12" s="52"/>
      <c r="D12" s="52"/>
      <c r="E12" s="52"/>
      <c r="F12" s="52"/>
      <c r="G12" s="52"/>
      <c r="H12" s="52"/>
      <c r="I12" s="52"/>
      <c r="J12" s="52"/>
      <c r="K12" s="52"/>
      <c r="L12" s="52"/>
      <c r="M12" s="52"/>
      <c r="N12" s="52"/>
      <c r="O12" s="52"/>
      <c r="P12" s="52"/>
      <c r="Q12" s="52"/>
      <c r="R12" s="57"/>
    </row>
    <row r="13" spans="2:18" ht="20.100000000000001" customHeight="1" x14ac:dyDescent="0.25">
      <c r="B13" s="56"/>
      <c r="C13" s="52"/>
      <c r="D13" s="52"/>
      <c r="E13" s="52"/>
      <c r="F13" s="52"/>
      <c r="G13" s="52"/>
      <c r="H13" s="52"/>
      <c r="I13" s="52"/>
      <c r="J13" s="52"/>
      <c r="K13" s="52"/>
      <c r="L13" s="52"/>
      <c r="M13" s="52"/>
      <c r="N13" s="52"/>
      <c r="O13" s="52"/>
      <c r="P13" s="52"/>
      <c r="Q13" s="52"/>
      <c r="R13" s="57"/>
    </row>
    <row r="14" spans="2:18" ht="24.75" customHeight="1" x14ac:dyDescent="0.25">
      <c r="B14" s="56"/>
      <c r="D14" s="172" t="s">
        <v>4</v>
      </c>
      <c r="E14" s="172"/>
      <c r="F14" s="172"/>
      <c r="G14" s="172"/>
      <c r="H14" s="172"/>
      <c r="I14" s="172"/>
      <c r="J14" s="172"/>
      <c r="K14" s="172"/>
      <c r="L14" s="172"/>
      <c r="M14" s="172"/>
      <c r="N14" s="172"/>
      <c r="O14" s="172"/>
      <c r="P14" s="172"/>
      <c r="Q14" s="61"/>
      <c r="R14" s="57"/>
    </row>
    <row r="15" spans="2:18" ht="20.100000000000001" customHeight="1" x14ac:dyDescent="0.25">
      <c r="B15" s="56"/>
      <c r="C15" s="52"/>
      <c r="D15" s="52"/>
      <c r="E15" s="52"/>
      <c r="F15" s="52"/>
      <c r="G15" s="52"/>
      <c r="H15" s="52"/>
      <c r="I15" s="52"/>
      <c r="J15" s="52"/>
      <c r="K15" s="52"/>
      <c r="L15" s="52"/>
      <c r="M15" s="52"/>
      <c r="N15" s="52"/>
      <c r="O15" s="52"/>
      <c r="P15" s="52"/>
      <c r="Q15" s="52"/>
      <c r="R15" s="57"/>
    </row>
    <row r="16" spans="2:18" ht="18.75" customHeight="1" thickBot="1" x14ac:dyDescent="0.3">
      <c r="B16" s="58"/>
      <c r="C16" s="59"/>
      <c r="D16" s="59"/>
      <c r="E16" s="59"/>
      <c r="F16" s="59"/>
      <c r="G16" s="59"/>
      <c r="H16" s="59"/>
      <c r="I16" s="59"/>
      <c r="J16" s="59"/>
      <c r="K16" s="59"/>
      <c r="L16" s="59"/>
      <c r="M16" s="59"/>
      <c r="N16" s="59"/>
      <c r="O16" s="59"/>
      <c r="P16" s="59"/>
      <c r="Q16" s="59"/>
      <c r="R16" s="6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175" t="s">
        <v>6</v>
      </c>
      <c r="D3" s="176"/>
      <c r="E3" s="176"/>
      <c r="F3" s="176"/>
      <c r="G3" s="176"/>
      <c r="H3" s="176"/>
      <c r="I3" s="176"/>
      <c r="J3" s="176"/>
      <c r="K3" s="176"/>
      <c r="L3" s="176"/>
      <c r="M3" s="176"/>
      <c r="N3" s="176"/>
      <c r="O3" s="176"/>
      <c r="P3" s="176"/>
      <c r="Q3" s="176"/>
      <c r="R3" s="176"/>
      <c r="S3" s="177"/>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178" t="s">
        <v>2</v>
      </c>
      <c r="D5" s="178"/>
      <c r="E5" s="178"/>
      <c r="F5" s="178"/>
      <c r="G5" s="178"/>
      <c r="H5" s="178"/>
      <c r="I5" s="178"/>
      <c r="J5" s="178"/>
      <c r="K5" s="178"/>
      <c r="L5" s="178"/>
      <c r="M5" s="178"/>
      <c r="N5" s="178"/>
      <c r="O5" s="178"/>
      <c r="P5" s="178"/>
      <c r="Q5" s="178"/>
      <c r="R5" s="178"/>
      <c r="S5" s="178"/>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173" t="s">
        <v>7</v>
      </c>
      <c r="D7" s="173"/>
      <c r="E7" s="173"/>
      <c r="F7" s="173"/>
      <c r="G7" s="173"/>
      <c r="H7" s="173"/>
      <c r="I7" s="173"/>
      <c r="J7" s="173"/>
      <c r="K7" s="173"/>
      <c r="L7" s="173"/>
      <c r="M7" s="173"/>
      <c r="N7" s="173"/>
      <c r="O7" s="173"/>
      <c r="P7" s="173"/>
      <c r="Q7" s="173"/>
      <c r="R7" s="173"/>
      <c r="S7" s="173"/>
      <c r="T7" s="14"/>
    </row>
    <row r="8" spans="2:25" ht="15" customHeight="1" x14ac:dyDescent="0.25">
      <c r="B8" s="24"/>
      <c r="C8" s="173"/>
      <c r="D8" s="173"/>
      <c r="E8" s="173"/>
      <c r="F8" s="173"/>
      <c r="G8" s="173"/>
      <c r="H8" s="173"/>
      <c r="I8" s="173"/>
      <c r="J8" s="173"/>
      <c r="K8" s="173"/>
      <c r="L8" s="173"/>
      <c r="M8" s="173"/>
      <c r="N8" s="173"/>
      <c r="O8" s="173"/>
      <c r="P8" s="173"/>
      <c r="Q8" s="173"/>
      <c r="R8" s="173"/>
      <c r="S8" s="173"/>
      <c r="T8" s="14"/>
    </row>
    <row r="9" spans="2:25" ht="15" customHeight="1" x14ac:dyDescent="0.25">
      <c r="B9" s="24"/>
      <c r="C9" s="173"/>
      <c r="D9" s="173"/>
      <c r="E9" s="173"/>
      <c r="F9" s="173"/>
      <c r="G9" s="173"/>
      <c r="H9" s="173"/>
      <c r="I9" s="173"/>
      <c r="J9" s="173"/>
      <c r="K9" s="173"/>
      <c r="L9" s="173"/>
      <c r="M9" s="173"/>
      <c r="N9" s="173"/>
      <c r="O9" s="173"/>
      <c r="P9" s="173"/>
      <c r="Q9" s="173"/>
      <c r="R9" s="173"/>
      <c r="S9" s="173"/>
      <c r="T9" s="14"/>
    </row>
    <row r="10" spans="2:25" ht="15" customHeight="1" x14ac:dyDescent="0.25">
      <c r="B10" s="24"/>
      <c r="C10" s="173"/>
      <c r="D10" s="173"/>
      <c r="E10" s="173"/>
      <c r="F10" s="173"/>
      <c r="G10" s="173"/>
      <c r="H10" s="173"/>
      <c r="I10" s="173"/>
      <c r="J10" s="173"/>
      <c r="K10" s="173"/>
      <c r="L10" s="173"/>
      <c r="M10" s="173"/>
      <c r="N10" s="173"/>
      <c r="O10" s="173"/>
      <c r="P10" s="173"/>
      <c r="Q10" s="173"/>
      <c r="R10" s="173"/>
      <c r="S10" s="173"/>
      <c r="T10" s="14"/>
    </row>
    <row r="11" spans="2:25" ht="15" customHeight="1" x14ac:dyDescent="0.25">
      <c r="B11" s="24"/>
      <c r="C11" s="71"/>
      <c r="D11" s="10"/>
      <c r="E11" s="10"/>
      <c r="F11" s="10"/>
      <c r="G11" s="10"/>
      <c r="H11" s="10"/>
      <c r="I11" s="10"/>
      <c r="J11" s="10"/>
      <c r="L11" s="10"/>
      <c r="M11" s="11"/>
      <c r="N11" s="10"/>
      <c r="O11" s="10"/>
      <c r="P11" s="10"/>
      <c r="Q11" s="10"/>
      <c r="R11" s="10"/>
      <c r="S11" s="10"/>
      <c r="T11" s="14"/>
    </row>
    <row r="12" spans="2:25" ht="15" customHeight="1" x14ac:dyDescent="0.25">
      <c r="B12" s="24"/>
      <c r="C12" s="179" t="s">
        <v>8</v>
      </c>
      <c r="D12" s="180"/>
      <c r="E12" s="180"/>
      <c r="F12" s="180"/>
      <c r="G12" s="180"/>
      <c r="H12" s="180"/>
      <c r="I12" s="180"/>
      <c r="J12" s="180"/>
      <c r="K12" s="180"/>
      <c r="L12" s="180"/>
      <c r="M12" s="180"/>
      <c r="N12" s="180"/>
      <c r="O12" s="180"/>
      <c r="P12" s="180"/>
      <c r="Q12" s="180"/>
      <c r="R12" s="180"/>
      <c r="S12" s="180"/>
      <c r="T12" s="14"/>
    </row>
    <row r="13" spans="2:25" ht="15" customHeight="1" x14ac:dyDescent="0.25">
      <c r="B13" s="24"/>
      <c r="C13" s="180"/>
      <c r="D13" s="180"/>
      <c r="E13" s="180"/>
      <c r="F13" s="180"/>
      <c r="G13" s="180"/>
      <c r="H13" s="180"/>
      <c r="I13" s="180"/>
      <c r="J13" s="180"/>
      <c r="K13" s="180"/>
      <c r="L13" s="180"/>
      <c r="M13" s="180"/>
      <c r="N13" s="180"/>
      <c r="O13" s="180"/>
      <c r="P13" s="180"/>
      <c r="Q13" s="180"/>
      <c r="R13" s="180"/>
      <c r="S13" s="180"/>
      <c r="T13" s="14"/>
    </row>
    <row r="14" spans="2:25" ht="15" customHeight="1" x14ac:dyDescent="0.25">
      <c r="B14" s="24"/>
      <c r="C14" s="71"/>
      <c r="D14" s="10"/>
      <c r="E14" s="10"/>
      <c r="F14" s="10"/>
      <c r="G14" s="10"/>
      <c r="H14" s="10"/>
      <c r="I14" s="10"/>
      <c r="J14" s="10"/>
      <c r="L14" s="10"/>
      <c r="M14" s="11"/>
      <c r="N14" s="10"/>
      <c r="O14" s="10"/>
      <c r="P14" s="10"/>
      <c r="Q14" s="10"/>
      <c r="R14" s="10"/>
      <c r="S14" s="10"/>
      <c r="T14" s="14"/>
    </row>
    <row r="15" spans="2:25" ht="15" customHeight="1" x14ac:dyDescent="0.25">
      <c r="B15" s="24"/>
      <c r="C15" s="73" t="s">
        <v>9</v>
      </c>
      <c r="D15" s="10"/>
      <c r="E15" s="10"/>
      <c r="F15" s="10"/>
      <c r="G15" s="10"/>
      <c r="H15" s="10"/>
      <c r="I15" s="10"/>
      <c r="J15" s="10"/>
      <c r="L15" s="10"/>
      <c r="M15" s="11"/>
      <c r="N15" s="10"/>
      <c r="O15" s="10"/>
      <c r="P15" s="10"/>
      <c r="Q15" s="10"/>
      <c r="R15" s="10"/>
      <c r="S15" s="10"/>
      <c r="T15" s="14"/>
    </row>
    <row r="16" spans="2:25" ht="14.25" customHeight="1" x14ac:dyDescent="0.25">
      <c r="B16" s="24"/>
      <c r="C16" s="71"/>
      <c r="D16" s="10"/>
      <c r="E16" s="10"/>
      <c r="F16" s="10"/>
      <c r="G16" s="10"/>
      <c r="H16" s="10"/>
      <c r="I16" s="10"/>
      <c r="J16" s="10"/>
      <c r="L16" s="10"/>
      <c r="M16" s="11"/>
      <c r="N16" s="10"/>
      <c r="O16" s="10"/>
      <c r="P16" s="10"/>
      <c r="Q16" s="10"/>
      <c r="R16" s="10"/>
      <c r="S16" s="10"/>
      <c r="T16" s="14"/>
    </row>
    <row r="17" spans="2:20" ht="15" customHeight="1" x14ac:dyDescent="0.2">
      <c r="B17" s="24"/>
      <c r="C17" s="10" t="s">
        <v>10</v>
      </c>
      <c r="D17" s="75"/>
      <c r="E17" s="75"/>
      <c r="F17" s="75"/>
      <c r="G17" s="137"/>
      <c r="H17" s="137"/>
      <c r="I17" s="137"/>
      <c r="J17" s="137"/>
      <c r="K17" s="137"/>
      <c r="L17" s="137"/>
      <c r="M17" s="137"/>
      <c r="N17" s="137"/>
      <c r="O17" s="137"/>
      <c r="P17" s="137"/>
      <c r="Q17" s="137"/>
      <c r="R17" s="137"/>
      <c r="S17" s="137"/>
      <c r="T17" s="14"/>
    </row>
    <row r="18" spans="2:20" ht="15" customHeight="1" x14ac:dyDescent="0.2">
      <c r="B18" s="24"/>
      <c r="C18" s="75"/>
      <c r="D18" s="75"/>
      <c r="E18" s="75"/>
      <c r="F18" s="75"/>
      <c r="G18" s="137"/>
      <c r="H18" s="137"/>
      <c r="I18" s="137"/>
      <c r="J18" s="137"/>
      <c r="K18" s="137"/>
      <c r="L18" s="137"/>
      <c r="M18" s="137"/>
      <c r="N18" s="137"/>
      <c r="O18" s="137"/>
      <c r="P18" s="137"/>
      <c r="Q18" s="137"/>
      <c r="R18" s="137"/>
      <c r="S18" s="137"/>
      <c r="T18" s="14"/>
    </row>
    <row r="19" spans="2:20" ht="15" customHeight="1" x14ac:dyDescent="0.2">
      <c r="B19" s="24"/>
      <c r="C19" s="76" t="s">
        <v>11</v>
      </c>
      <c r="D19" s="71" t="s">
        <v>12</v>
      </c>
      <c r="E19" s="75"/>
      <c r="F19" s="75"/>
      <c r="G19" s="10"/>
      <c r="H19" s="10"/>
      <c r="I19" s="10"/>
      <c r="J19" s="10"/>
      <c r="L19" s="10"/>
      <c r="M19" s="11"/>
      <c r="N19" s="10"/>
      <c r="O19" s="10"/>
      <c r="P19" s="10"/>
      <c r="Q19" s="10"/>
      <c r="R19" s="10"/>
      <c r="S19" s="10"/>
      <c r="T19" s="14"/>
    </row>
    <row r="20" spans="2:20" ht="15" customHeight="1" x14ac:dyDescent="0.2">
      <c r="B20" s="24"/>
      <c r="C20" s="76" t="s">
        <v>11</v>
      </c>
      <c r="D20" s="10" t="s">
        <v>13</v>
      </c>
      <c r="E20" s="75"/>
      <c r="F20" s="75"/>
      <c r="G20" s="10"/>
      <c r="H20" s="10"/>
      <c r="I20" s="10"/>
      <c r="J20" s="10"/>
      <c r="L20" s="10"/>
      <c r="M20" s="11"/>
      <c r="N20" s="10"/>
      <c r="O20" s="10"/>
      <c r="P20" s="10"/>
      <c r="Q20" s="10"/>
      <c r="R20" s="10"/>
      <c r="S20" s="10"/>
      <c r="T20" s="14"/>
    </row>
    <row r="21" spans="2:20" ht="15" customHeight="1" x14ac:dyDescent="0.2">
      <c r="B21" s="24"/>
      <c r="C21" s="76" t="s">
        <v>11</v>
      </c>
      <c r="D21" s="10" t="s">
        <v>14</v>
      </c>
      <c r="E21" s="75"/>
      <c r="F21" s="75"/>
      <c r="G21" s="10"/>
      <c r="H21" s="10"/>
      <c r="I21" s="10"/>
      <c r="J21" s="10"/>
      <c r="L21" s="10"/>
      <c r="M21" s="11"/>
      <c r="N21" s="10"/>
      <c r="O21" s="10"/>
      <c r="P21" s="10"/>
      <c r="Q21" s="10"/>
      <c r="R21" s="10"/>
      <c r="S21" s="10"/>
      <c r="T21" s="14"/>
    </row>
    <row r="22" spans="2:20" ht="15" customHeight="1" x14ac:dyDescent="0.2">
      <c r="B22" s="24"/>
      <c r="C22" s="76" t="s">
        <v>11</v>
      </c>
      <c r="D22" s="10" t="s">
        <v>15</v>
      </c>
      <c r="E22" s="75"/>
      <c r="F22" s="75"/>
      <c r="G22" s="10"/>
      <c r="H22" s="10"/>
      <c r="I22" s="10"/>
      <c r="J22" s="10"/>
      <c r="L22" s="10"/>
      <c r="M22" s="11"/>
      <c r="N22" s="10"/>
      <c r="O22" s="10"/>
      <c r="P22" s="10"/>
      <c r="Q22" s="10"/>
      <c r="R22" s="10"/>
      <c r="S22" s="10"/>
      <c r="T22" s="14"/>
    </row>
    <row r="23" spans="2:20" ht="15" customHeight="1" x14ac:dyDescent="0.2">
      <c r="B23" s="24"/>
      <c r="C23" s="76" t="s">
        <v>11</v>
      </c>
      <c r="D23" s="10" t="s">
        <v>16</v>
      </c>
      <c r="E23" s="75"/>
      <c r="F23" s="75"/>
      <c r="G23" s="10"/>
      <c r="H23" s="10"/>
      <c r="I23" s="10"/>
      <c r="J23" s="10"/>
      <c r="L23" s="10"/>
      <c r="M23" s="11"/>
      <c r="N23" s="10"/>
      <c r="O23" s="10"/>
      <c r="P23" s="10"/>
      <c r="Q23" s="10"/>
      <c r="R23" s="10"/>
      <c r="S23" s="10"/>
      <c r="T23" s="14"/>
    </row>
    <row r="24" spans="2:20" ht="15" customHeight="1" x14ac:dyDescent="0.2">
      <c r="B24" s="24"/>
      <c r="C24" s="76" t="s">
        <v>11</v>
      </c>
      <c r="D24" s="6" t="s">
        <v>17</v>
      </c>
      <c r="E24" s="75"/>
      <c r="F24" s="75"/>
      <c r="G24" s="10"/>
      <c r="H24" s="10"/>
      <c r="I24" s="10"/>
      <c r="J24" s="10"/>
      <c r="L24" s="10"/>
      <c r="M24" s="11"/>
      <c r="N24" s="10"/>
      <c r="O24" s="10"/>
      <c r="P24" s="10"/>
      <c r="Q24" s="10"/>
      <c r="R24" s="10"/>
      <c r="S24" s="10"/>
      <c r="T24" s="14"/>
    </row>
    <row r="25" spans="2:20" ht="15" customHeight="1" x14ac:dyDescent="0.2">
      <c r="B25" s="24"/>
      <c r="C25" s="76" t="s">
        <v>11</v>
      </c>
      <c r="D25" s="72" t="s">
        <v>18</v>
      </c>
      <c r="E25" s="77"/>
      <c r="F25" s="77"/>
      <c r="G25" s="6"/>
      <c r="H25" s="10"/>
      <c r="I25" s="10"/>
      <c r="J25" s="10"/>
      <c r="L25" s="10"/>
      <c r="M25" s="11"/>
      <c r="N25" s="10"/>
      <c r="O25" s="10"/>
      <c r="P25" s="10"/>
      <c r="Q25" s="10"/>
      <c r="R25" s="10"/>
      <c r="S25" s="10"/>
      <c r="T25" s="14"/>
    </row>
    <row r="26" spans="2:20" ht="15" customHeight="1" x14ac:dyDescent="0.2">
      <c r="B26" s="24"/>
      <c r="C26" s="76"/>
      <c r="D26" s="10"/>
      <c r="E26" s="75"/>
      <c r="F26" s="75"/>
      <c r="G26" s="10"/>
      <c r="H26" s="10"/>
      <c r="I26" s="10"/>
      <c r="J26" s="10"/>
      <c r="L26" s="10"/>
      <c r="M26" s="11"/>
      <c r="N26" s="10"/>
      <c r="O26" s="10"/>
      <c r="P26" s="10"/>
      <c r="Q26" s="10"/>
      <c r="R26" s="10"/>
      <c r="S26" s="10"/>
      <c r="T26" s="14"/>
    </row>
    <row r="27" spans="2:20" ht="15" customHeight="1" x14ac:dyDescent="0.25">
      <c r="B27" s="24"/>
      <c r="C27" s="10" t="s">
        <v>19</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20</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1" t="s">
        <v>21</v>
      </c>
      <c r="D31" s="51" t="s">
        <v>22</v>
      </c>
      <c r="E31" s="51" t="s">
        <v>23</v>
      </c>
      <c r="F31" s="10"/>
      <c r="G31" s="10"/>
      <c r="H31" s="10"/>
      <c r="I31" s="10"/>
      <c r="J31" s="10"/>
      <c r="L31" s="10"/>
      <c r="M31" s="11"/>
      <c r="N31" s="10"/>
      <c r="O31" s="10"/>
      <c r="P31" s="10"/>
      <c r="Q31" s="10"/>
      <c r="R31" s="10"/>
      <c r="S31" s="10"/>
      <c r="T31" s="14"/>
    </row>
    <row r="32" spans="2:20" ht="15" customHeight="1" x14ac:dyDescent="0.25">
      <c r="B32" s="24"/>
      <c r="C32" s="62" t="s">
        <v>24</v>
      </c>
      <c r="D32" s="63">
        <v>1</v>
      </c>
      <c r="E32" s="86"/>
      <c r="F32" s="10"/>
      <c r="G32" s="10"/>
      <c r="H32" s="10"/>
      <c r="I32" s="10"/>
      <c r="J32" s="10"/>
      <c r="L32" s="10"/>
      <c r="M32" s="11"/>
      <c r="N32" s="10"/>
      <c r="O32" s="10"/>
      <c r="P32" s="10"/>
      <c r="Q32" s="10"/>
      <c r="R32" s="10"/>
      <c r="S32" s="10"/>
      <c r="T32" s="14"/>
    </row>
    <row r="33" spans="2:20" ht="15" customHeight="1" x14ac:dyDescent="0.25">
      <c r="B33" s="24"/>
      <c r="C33" s="64" t="s">
        <v>25</v>
      </c>
      <c r="D33" s="65">
        <v>2</v>
      </c>
      <c r="E33" s="87"/>
      <c r="F33" s="10"/>
      <c r="G33" s="10"/>
      <c r="H33" s="10"/>
      <c r="I33" s="10"/>
      <c r="J33" s="10"/>
      <c r="L33" s="10"/>
      <c r="M33" s="11"/>
      <c r="N33" s="10"/>
      <c r="O33" s="10"/>
      <c r="P33" s="10"/>
      <c r="Q33" s="10"/>
      <c r="R33" s="10"/>
      <c r="S33" s="10"/>
      <c r="T33" s="14"/>
    </row>
    <row r="34" spans="2:20" ht="15" customHeight="1" x14ac:dyDescent="0.25">
      <c r="B34" s="24"/>
      <c r="C34" s="64" t="s">
        <v>26</v>
      </c>
      <c r="D34" s="65">
        <v>3</v>
      </c>
      <c r="E34" s="66"/>
      <c r="F34" s="10"/>
      <c r="G34" s="10"/>
      <c r="H34" s="10"/>
      <c r="I34" s="10"/>
      <c r="J34" s="10"/>
      <c r="L34" s="10"/>
      <c r="M34" s="11"/>
      <c r="N34" s="10"/>
      <c r="O34" s="10"/>
      <c r="P34" s="10"/>
      <c r="Q34" s="10"/>
      <c r="R34" s="10"/>
      <c r="S34" s="10"/>
      <c r="T34" s="14"/>
    </row>
    <row r="35" spans="2:20" ht="15" customHeight="1" x14ac:dyDescent="0.25">
      <c r="B35" s="24"/>
      <c r="C35" s="64" t="s">
        <v>27</v>
      </c>
      <c r="D35" s="65">
        <v>4</v>
      </c>
      <c r="E35" s="67"/>
      <c r="F35" s="10"/>
      <c r="G35" s="10"/>
      <c r="H35" s="10"/>
      <c r="I35" s="10"/>
      <c r="J35" s="10"/>
      <c r="L35" s="10"/>
      <c r="M35" s="11"/>
      <c r="N35" s="10"/>
      <c r="O35" s="10"/>
      <c r="P35" s="10"/>
      <c r="Q35" s="10"/>
      <c r="R35" s="10"/>
      <c r="S35" s="10"/>
      <c r="T35" s="14"/>
    </row>
    <row r="36" spans="2:20" ht="15" customHeight="1" x14ac:dyDescent="0.25">
      <c r="B36" s="24"/>
      <c r="C36" s="68" t="s">
        <v>28</v>
      </c>
      <c r="D36" s="69">
        <v>5</v>
      </c>
      <c r="E36" s="70"/>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179" t="s">
        <v>29</v>
      </c>
      <c r="D38" s="180"/>
      <c r="E38" s="180"/>
      <c r="F38" s="180"/>
      <c r="G38" s="180"/>
      <c r="H38" s="180"/>
      <c r="I38" s="180"/>
      <c r="J38" s="180"/>
      <c r="K38" s="180"/>
      <c r="L38" s="180"/>
      <c r="M38" s="180"/>
      <c r="N38" s="180"/>
      <c r="O38" s="180"/>
      <c r="P38" s="180"/>
      <c r="Q38" s="180"/>
      <c r="R38" s="180"/>
      <c r="S38" s="180"/>
      <c r="T38" s="14"/>
    </row>
    <row r="39" spans="2:20" ht="15" customHeight="1" x14ac:dyDescent="0.25">
      <c r="B39" s="24"/>
      <c r="C39" s="180"/>
      <c r="D39" s="180"/>
      <c r="E39" s="180"/>
      <c r="F39" s="180"/>
      <c r="G39" s="180"/>
      <c r="H39" s="180"/>
      <c r="I39" s="180"/>
      <c r="J39" s="180"/>
      <c r="K39" s="180"/>
      <c r="L39" s="180"/>
      <c r="M39" s="180"/>
      <c r="N39" s="180"/>
      <c r="O39" s="180"/>
      <c r="P39" s="180"/>
      <c r="Q39" s="180"/>
      <c r="R39" s="180"/>
      <c r="S39" s="180"/>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88" t="s">
        <v>30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181" t="s">
        <v>31</v>
      </c>
      <c r="D43" s="182"/>
      <c r="E43" s="182"/>
      <c r="F43" s="182"/>
      <c r="G43" s="182"/>
      <c r="H43" s="182"/>
      <c r="I43" s="182"/>
      <c r="J43" s="182"/>
      <c r="K43" s="182"/>
      <c r="L43" s="182"/>
      <c r="M43" s="182"/>
      <c r="N43" s="182"/>
      <c r="O43" s="182"/>
      <c r="P43" s="182"/>
      <c r="Q43" s="182"/>
      <c r="R43" s="182"/>
      <c r="S43" s="182"/>
      <c r="T43" s="14"/>
    </row>
    <row r="44" spans="2:20" ht="15" customHeight="1" x14ac:dyDescent="0.25">
      <c r="B44" s="24"/>
      <c r="C44" s="182"/>
      <c r="D44" s="182"/>
      <c r="E44" s="182"/>
      <c r="F44" s="182"/>
      <c r="G44" s="182"/>
      <c r="H44" s="182"/>
      <c r="I44" s="182"/>
      <c r="J44" s="182"/>
      <c r="K44" s="182"/>
      <c r="L44" s="182"/>
      <c r="M44" s="182"/>
      <c r="N44" s="182"/>
      <c r="O44" s="182"/>
      <c r="P44" s="182"/>
      <c r="Q44" s="182"/>
      <c r="R44" s="182"/>
      <c r="S44" s="182"/>
      <c r="T44" s="14"/>
    </row>
    <row r="45" spans="2:20" ht="15" customHeight="1" x14ac:dyDescent="0.25">
      <c r="B45" s="24"/>
      <c r="C45" s="182"/>
      <c r="D45" s="182"/>
      <c r="E45" s="182"/>
      <c r="F45" s="182"/>
      <c r="G45" s="182"/>
      <c r="H45" s="182"/>
      <c r="I45" s="182"/>
      <c r="J45" s="182"/>
      <c r="K45" s="182"/>
      <c r="L45" s="182"/>
      <c r="M45" s="182"/>
      <c r="N45" s="182"/>
      <c r="O45" s="182"/>
      <c r="P45" s="182"/>
      <c r="Q45" s="182"/>
      <c r="R45" s="182"/>
      <c r="S45" s="182"/>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179" t="s">
        <v>32</v>
      </c>
      <c r="D47" s="180"/>
      <c r="E47" s="180"/>
      <c r="F47" s="180"/>
      <c r="G47" s="180"/>
      <c r="H47" s="180"/>
      <c r="I47" s="180"/>
      <c r="J47" s="180"/>
      <c r="K47" s="180"/>
      <c r="L47" s="180"/>
      <c r="M47" s="180"/>
      <c r="N47" s="180"/>
      <c r="O47" s="180"/>
      <c r="P47" s="180"/>
      <c r="Q47" s="180"/>
      <c r="R47" s="180"/>
      <c r="S47" s="180"/>
      <c r="T47" s="14"/>
    </row>
    <row r="48" spans="2:20" ht="15" customHeight="1" x14ac:dyDescent="0.25">
      <c r="B48" s="24"/>
      <c r="C48" s="180"/>
      <c r="D48" s="180"/>
      <c r="E48" s="180"/>
      <c r="F48" s="180"/>
      <c r="G48" s="180"/>
      <c r="H48" s="180"/>
      <c r="I48" s="180"/>
      <c r="J48" s="180"/>
      <c r="K48" s="180"/>
      <c r="L48" s="180"/>
      <c r="M48" s="180"/>
      <c r="N48" s="180"/>
      <c r="O48" s="180"/>
      <c r="P48" s="180"/>
      <c r="Q48" s="180"/>
      <c r="R48" s="180"/>
      <c r="S48" s="180"/>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33</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1"/>
      <c r="D52" s="10"/>
      <c r="E52" s="10"/>
      <c r="F52" s="10"/>
      <c r="G52" s="10"/>
      <c r="H52" s="10"/>
      <c r="I52" s="10"/>
      <c r="J52" s="10"/>
      <c r="L52" s="10"/>
      <c r="M52" s="11"/>
      <c r="N52" s="10"/>
      <c r="O52" s="10"/>
      <c r="P52" s="10"/>
      <c r="Q52" s="10"/>
      <c r="R52" s="10"/>
      <c r="S52" s="10"/>
      <c r="T52" s="14"/>
    </row>
    <row r="53" spans="2:20" ht="15" customHeight="1" x14ac:dyDescent="0.25">
      <c r="B53" s="24"/>
      <c r="C53" s="73" t="s">
        <v>34</v>
      </c>
      <c r="D53" s="10"/>
      <c r="E53" s="10"/>
      <c r="F53" s="10"/>
      <c r="G53" s="10"/>
      <c r="H53" s="10"/>
      <c r="I53" s="10"/>
      <c r="J53" s="10"/>
      <c r="L53" s="10"/>
      <c r="M53" s="11"/>
      <c r="N53" s="10"/>
      <c r="O53" s="10"/>
      <c r="P53" s="10"/>
      <c r="Q53" s="10"/>
      <c r="R53" s="10"/>
      <c r="S53" s="10"/>
      <c r="T53" s="14"/>
    </row>
    <row r="54" spans="2:20" ht="15" customHeight="1" x14ac:dyDescent="0.25">
      <c r="B54" s="24"/>
      <c r="C54" s="71"/>
      <c r="D54" s="10"/>
      <c r="E54" s="10"/>
      <c r="F54" s="10"/>
      <c r="G54" s="10"/>
      <c r="H54" s="10"/>
      <c r="I54" s="10"/>
      <c r="J54" s="10"/>
      <c r="L54" s="10"/>
      <c r="M54" s="11"/>
      <c r="N54" s="10"/>
      <c r="O54" s="10"/>
      <c r="P54" s="10"/>
      <c r="Q54" s="10"/>
      <c r="R54" s="10"/>
      <c r="S54" s="10"/>
      <c r="T54" s="14"/>
    </row>
    <row r="55" spans="2:20" ht="15" customHeight="1" x14ac:dyDescent="0.25">
      <c r="B55" s="24"/>
      <c r="C55" s="179" t="s">
        <v>35</v>
      </c>
      <c r="D55" s="180"/>
      <c r="E55" s="180"/>
      <c r="F55" s="180"/>
      <c r="G55" s="180"/>
      <c r="H55" s="180"/>
      <c r="I55" s="180"/>
      <c r="J55" s="180"/>
      <c r="K55" s="180"/>
      <c r="L55" s="180"/>
      <c r="M55" s="180"/>
      <c r="N55" s="180"/>
      <c r="O55" s="180"/>
      <c r="P55" s="180"/>
      <c r="Q55" s="180"/>
      <c r="R55" s="180"/>
      <c r="S55" s="180"/>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179" t="s">
        <v>36</v>
      </c>
      <c r="D57" s="180"/>
      <c r="E57" s="180"/>
      <c r="F57" s="180"/>
      <c r="G57" s="180"/>
      <c r="H57" s="180"/>
      <c r="I57" s="180"/>
      <c r="J57" s="180"/>
      <c r="K57" s="180"/>
      <c r="L57" s="180"/>
      <c r="M57" s="180"/>
      <c r="N57" s="180"/>
      <c r="O57" s="180"/>
      <c r="P57" s="180"/>
      <c r="Q57" s="180"/>
      <c r="R57" s="180"/>
      <c r="S57" s="180"/>
      <c r="T57" s="14"/>
    </row>
    <row r="58" spans="2:20" ht="15" customHeight="1" x14ac:dyDescent="0.25">
      <c r="B58" s="24"/>
      <c r="C58" s="180"/>
      <c r="D58" s="180"/>
      <c r="E58" s="180"/>
      <c r="F58" s="180"/>
      <c r="G58" s="180"/>
      <c r="H58" s="180"/>
      <c r="I58" s="180"/>
      <c r="J58" s="180"/>
      <c r="K58" s="180"/>
      <c r="L58" s="180"/>
      <c r="M58" s="180"/>
      <c r="N58" s="180"/>
      <c r="O58" s="180"/>
      <c r="P58" s="180"/>
      <c r="Q58" s="180"/>
      <c r="R58" s="180"/>
      <c r="S58" s="180"/>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37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179" t="s">
        <v>38</v>
      </c>
      <c r="D62" s="180"/>
      <c r="E62" s="180"/>
      <c r="F62" s="180"/>
      <c r="G62" s="180"/>
      <c r="H62" s="180"/>
      <c r="I62" s="180"/>
      <c r="J62" s="180"/>
      <c r="K62" s="180"/>
      <c r="L62" s="180"/>
      <c r="M62" s="180"/>
      <c r="N62" s="180"/>
      <c r="O62" s="180"/>
      <c r="P62" s="180"/>
      <c r="Q62" s="180"/>
      <c r="R62" s="180"/>
      <c r="S62" s="180"/>
      <c r="T62" s="14"/>
    </row>
    <row r="63" spans="2:20" ht="15" customHeight="1" x14ac:dyDescent="0.25">
      <c r="B63" s="24"/>
      <c r="C63" s="180"/>
      <c r="D63" s="180"/>
      <c r="E63" s="180"/>
      <c r="F63" s="180"/>
      <c r="G63" s="180"/>
      <c r="H63" s="180"/>
      <c r="I63" s="180"/>
      <c r="J63" s="180"/>
      <c r="K63" s="180"/>
      <c r="L63" s="180"/>
      <c r="M63" s="180"/>
      <c r="N63" s="180"/>
      <c r="O63" s="180"/>
      <c r="P63" s="180"/>
      <c r="Q63" s="180"/>
      <c r="R63" s="180"/>
      <c r="S63" s="180"/>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179" t="s">
        <v>39</v>
      </c>
      <c r="D65" s="180"/>
      <c r="E65" s="180"/>
      <c r="F65" s="180"/>
      <c r="G65" s="180"/>
      <c r="H65" s="180"/>
      <c r="I65" s="180"/>
      <c r="J65" s="180"/>
      <c r="K65" s="180"/>
      <c r="L65" s="180"/>
      <c r="M65" s="180"/>
      <c r="N65" s="180"/>
      <c r="O65" s="180"/>
      <c r="P65" s="180"/>
      <c r="Q65" s="180"/>
      <c r="R65" s="180"/>
      <c r="S65" s="180"/>
      <c r="T65" s="14"/>
    </row>
    <row r="66" spans="2:20" ht="15" customHeight="1" x14ac:dyDescent="0.25">
      <c r="B66" s="24"/>
      <c r="C66" s="180"/>
      <c r="D66" s="180"/>
      <c r="E66" s="180"/>
      <c r="F66" s="180"/>
      <c r="G66" s="180"/>
      <c r="H66" s="180"/>
      <c r="I66" s="180"/>
      <c r="J66" s="180"/>
      <c r="K66" s="180"/>
      <c r="L66" s="180"/>
      <c r="M66" s="180"/>
      <c r="N66" s="180"/>
      <c r="O66" s="180"/>
      <c r="P66" s="180"/>
      <c r="Q66" s="180"/>
      <c r="R66" s="180"/>
      <c r="S66" s="180"/>
      <c r="T66" s="14"/>
    </row>
    <row r="67" spans="2:20" ht="15" customHeight="1" x14ac:dyDescent="0.25">
      <c r="B67" s="24"/>
      <c r="C67" s="85"/>
      <c r="D67" s="85"/>
      <c r="E67" s="85"/>
      <c r="F67" s="85"/>
      <c r="G67" s="85"/>
      <c r="H67" s="85"/>
      <c r="I67" s="85"/>
      <c r="J67" s="85"/>
      <c r="K67" s="85"/>
      <c r="L67" s="85"/>
      <c r="M67" s="85"/>
      <c r="N67" s="85"/>
      <c r="O67" s="85"/>
      <c r="P67" s="85"/>
      <c r="Q67" s="85"/>
      <c r="R67" s="85"/>
      <c r="S67" s="85"/>
      <c r="T67" s="14"/>
    </row>
    <row r="68" spans="2:20" ht="15" customHeight="1" x14ac:dyDescent="0.25">
      <c r="B68" s="24"/>
      <c r="C68" s="71"/>
      <c r="D68" s="10"/>
      <c r="E68" s="10"/>
      <c r="F68" s="10"/>
      <c r="G68" s="10"/>
      <c r="H68" s="10"/>
      <c r="I68" s="10"/>
      <c r="J68" s="10"/>
      <c r="L68" s="10"/>
      <c r="M68" s="11"/>
      <c r="N68" s="10"/>
      <c r="O68" s="10"/>
      <c r="P68" s="10"/>
      <c r="Q68" s="10"/>
      <c r="R68" s="10"/>
      <c r="S68" s="10"/>
      <c r="T68" s="14"/>
    </row>
    <row r="69" spans="2:20" ht="15" customHeight="1" x14ac:dyDescent="0.25">
      <c r="B69" s="24"/>
      <c r="C69" s="73" t="s">
        <v>40</v>
      </c>
      <c r="D69" s="10"/>
      <c r="E69" s="10"/>
      <c r="F69" s="10"/>
      <c r="G69" s="10"/>
      <c r="H69" s="10"/>
      <c r="I69" s="10"/>
      <c r="J69" s="10"/>
      <c r="L69" s="10"/>
      <c r="M69" s="11"/>
      <c r="N69" s="10"/>
      <c r="O69" s="10"/>
      <c r="P69" s="10"/>
      <c r="Q69" s="10"/>
      <c r="R69" s="10"/>
      <c r="S69" s="10"/>
      <c r="T69" s="14"/>
    </row>
    <row r="70" spans="2:20" ht="15.75" customHeight="1" x14ac:dyDescent="0.25">
      <c r="B70" s="24"/>
      <c r="C70" s="71"/>
      <c r="D70" s="10"/>
      <c r="E70" s="10"/>
      <c r="F70" s="10"/>
      <c r="G70" s="10"/>
      <c r="H70" s="10"/>
      <c r="I70" s="10"/>
      <c r="J70" s="10"/>
      <c r="L70" s="10"/>
      <c r="M70" s="11"/>
      <c r="N70" s="10"/>
      <c r="O70" s="10"/>
      <c r="P70" s="10"/>
      <c r="Q70" s="10"/>
      <c r="R70" s="10"/>
      <c r="S70" s="10"/>
      <c r="T70" s="14"/>
    </row>
    <row r="71" spans="2:20" ht="15" customHeight="1" x14ac:dyDescent="0.25">
      <c r="B71" s="24"/>
      <c r="C71" s="10" t="s">
        <v>41</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42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43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76" t="s">
        <v>11</v>
      </c>
      <c r="D77" s="10" t="s">
        <v>44</v>
      </c>
      <c r="E77" s="10"/>
      <c r="F77" s="10"/>
      <c r="G77" s="10"/>
      <c r="H77" s="10"/>
      <c r="I77" s="10"/>
      <c r="J77" s="10"/>
      <c r="L77" s="10"/>
      <c r="M77" s="11"/>
      <c r="N77" s="10"/>
      <c r="O77" s="10"/>
      <c r="P77" s="10"/>
      <c r="Q77" s="10"/>
      <c r="R77" s="10"/>
      <c r="S77" s="10"/>
      <c r="T77" s="14"/>
    </row>
    <row r="78" spans="2:20" ht="15" customHeight="1" x14ac:dyDescent="0.2">
      <c r="B78" s="24"/>
      <c r="C78" s="76" t="s">
        <v>11</v>
      </c>
      <c r="D78" s="10" t="s">
        <v>45</v>
      </c>
      <c r="E78" s="10"/>
      <c r="F78" s="10"/>
      <c r="G78" s="10"/>
      <c r="H78" s="10"/>
      <c r="I78" s="10"/>
      <c r="J78" s="10"/>
      <c r="L78" s="10"/>
      <c r="M78" s="11"/>
      <c r="N78" s="10"/>
      <c r="O78" s="10"/>
      <c r="P78" s="10"/>
      <c r="Q78" s="10"/>
      <c r="R78" s="10"/>
      <c r="S78" s="10"/>
      <c r="T78" s="14"/>
    </row>
    <row r="79" spans="2:20" ht="15" customHeight="1" x14ac:dyDescent="0.2">
      <c r="B79" s="24"/>
      <c r="C79" s="76" t="s">
        <v>11</v>
      </c>
      <c r="D79" s="10" t="s">
        <v>46</v>
      </c>
      <c r="E79" s="10"/>
      <c r="F79" s="10"/>
      <c r="G79" s="10"/>
      <c r="H79" s="10"/>
      <c r="I79" s="10"/>
      <c r="J79" s="10"/>
      <c r="L79" s="10"/>
      <c r="M79" s="11"/>
      <c r="N79" s="10"/>
      <c r="O79" s="10"/>
      <c r="P79" s="10"/>
      <c r="Q79" s="10"/>
      <c r="R79" s="10"/>
      <c r="S79" s="10"/>
      <c r="T79" s="14"/>
    </row>
    <row r="80" spans="2:20" ht="15" customHeight="1" x14ac:dyDescent="0.2">
      <c r="B80" s="24"/>
      <c r="C80" s="76" t="s">
        <v>11</v>
      </c>
      <c r="D80" s="10" t="s">
        <v>47</v>
      </c>
      <c r="E80" s="10"/>
      <c r="F80" s="10"/>
      <c r="G80" s="10"/>
      <c r="H80" s="10"/>
      <c r="I80" s="10"/>
      <c r="J80" s="10"/>
      <c r="L80" s="10"/>
      <c r="M80" s="11"/>
      <c r="N80" s="10"/>
      <c r="O80" s="10"/>
      <c r="P80" s="10"/>
      <c r="Q80" s="10"/>
      <c r="R80" s="10"/>
      <c r="S80" s="10"/>
      <c r="T80" s="14"/>
    </row>
    <row r="81" spans="2:20" ht="15" customHeight="1" x14ac:dyDescent="0.25">
      <c r="B81" s="24"/>
      <c r="C81" s="71"/>
      <c r="D81" s="10"/>
      <c r="E81" s="10"/>
      <c r="F81" s="10"/>
      <c r="G81" s="10"/>
      <c r="H81" s="10"/>
      <c r="I81" s="10"/>
      <c r="J81" s="10"/>
      <c r="L81" s="10"/>
      <c r="M81" s="11"/>
      <c r="N81" s="10"/>
      <c r="O81" s="10"/>
      <c r="P81" s="10"/>
      <c r="Q81" s="10"/>
      <c r="R81" s="10"/>
      <c r="S81" s="10"/>
      <c r="T81" s="14"/>
    </row>
    <row r="82" spans="2:20" ht="15" customHeight="1" x14ac:dyDescent="0.25">
      <c r="B82" s="24"/>
      <c r="C82" s="10" t="s">
        <v>48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76" t="s">
        <v>11</v>
      </c>
      <c r="D84" s="10" t="s">
        <v>49</v>
      </c>
      <c r="E84" s="10"/>
      <c r="F84" s="10"/>
      <c r="G84" s="10"/>
      <c r="H84" s="10"/>
      <c r="I84" s="10"/>
      <c r="J84" s="10"/>
      <c r="L84" s="10"/>
      <c r="M84" s="11"/>
      <c r="N84" s="10"/>
      <c r="O84" s="10"/>
      <c r="P84" s="10"/>
      <c r="Q84" s="10"/>
      <c r="R84" s="10"/>
      <c r="S84" s="10"/>
      <c r="T84" s="14"/>
    </row>
    <row r="85" spans="2:20" ht="15" customHeight="1" x14ac:dyDescent="0.2">
      <c r="B85" s="24"/>
      <c r="C85" s="76" t="s">
        <v>11</v>
      </c>
      <c r="D85" s="10" t="s">
        <v>50</v>
      </c>
      <c r="E85" s="10"/>
      <c r="F85" s="10"/>
      <c r="G85" s="10"/>
      <c r="H85" s="10"/>
      <c r="I85" s="10"/>
      <c r="J85" s="10"/>
      <c r="L85" s="10"/>
      <c r="M85" s="11"/>
      <c r="N85" s="10"/>
      <c r="O85" s="10"/>
      <c r="P85" s="10"/>
      <c r="Q85" s="10"/>
      <c r="R85" s="10"/>
      <c r="S85" s="10"/>
      <c r="T85" s="14"/>
    </row>
    <row r="86" spans="2:20" ht="15" customHeight="1" x14ac:dyDescent="0.2">
      <c r="B86" s="24"/>
      <c r="C86" s="76" t="s">
        <v>11</v>
      </c>
      <c r="D86" s="10" t="s">
        <v>51</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179" t="s">
        <v>52</v>
      </c>
      <c r="D88" s="183"/>
      <c r="E88" s="183"/>
      <c r="F88" s="183"/>
      <c r="G88" s="183"/>
      <c r="H88" s="183"/>
      <c r="I88" s="183"/>
      <c r="J88" s="183"/>
      <c r="K88" s="183"/>
      <c r="L88" s="183"/>
      <c r="M88" s="183"/>
      <c r="N88" s="183"/>
      <c r="O88" s="183"/>
      <c r="P88" s="183"/>
      <c r="Q88" s="183"/>
      <c r="R88" s="183"/>
      <c r="S88" s="183"/>
      <c r="T88" s="14"/>
    </row>
    <row r="89" spans="2:20" ht="15" customHeight="1" x14ac:dyDescent="0.25">
      <c r="B89" s="24"/>
      <c r="C89" s="183"/>
      <c r="D89" s="183"/>
      <c r="E89" s="183"/>
      <c r="F89" s="183"/>
      <c r="G89" s="183"/>
      <c r="H89" s="183"/>
      <c r="I89" s="183"/>
      <c r="J89" s="183"/>
      <c r="K89" s="183"/>
      <c r="L89" s="183"/>
      <c r="M89" s="183"/>
      <c r="N89" s="183"/>
      <c r="O89" s="183"/>
      <c r="P89" s="183"/>
      <c r="Q89" s="183"/>
      <c r="R89" s="183"/>
      <c r="S89" s="183"/>
      <c r="T89" s="14"/>
    </row>
    <row r="90" spans="2:20" ht="15" customHeight="1" x14ac:dyDescent="0.2">
      <c r="B90" s="24"/>
      <c r="C90" s="76"/>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4" t="s">
        <v>53</v>
      </c>
      <c r="L99" s="174"/>
    </row>
    <row r="100" spans="11:12" x14ac:dyDescent="0.25"/>
    <row r="101" spans="11:12" x14ac:dyDescent="0.25"/>
    <row r="102" spans="11:12" x14ac:dyDescent="0.25"/>
    <row r="103" spans="11:12" x14ac:dyDescent="0.25"/>
    <row r="104" spans="11:12" x14ac:dyDescent="0.25"/>
  </sheetData>
  <mergeCells count="13">
    <mergeCell ref="C7:S10"/>
    <mergeCell ref="K99:L99"/>
    <mergeCell ref="C3:S3"/>
    <mergeCell ref="C5:S5"/>
    <mergeCell ref="C12:S13"/>
    <mergeCell ref="C62:S63"/>
    <mergeCell ref="C65:S66"/>
    <mergeCell ref="C43:S45"/>
    <mergeCell ref="C47:S48"/>
    <mergeCell ref="C38:S39"/>
    <mergeCell ref="C55:S55"/>
    <mergeCell ref="C57:S58"/>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showGridLines="0" showZeros="0" topLeftCell="F38" zoomScaleNormal="100" workbookViewId="0">
      <selection activeCell="H40" sqref="H40"/>
    </sheetView>
  </sheetViews>
  <sheetFormatPr baseColWidth="10" defaultColWidth="11.42578125" defaultRowHeight="39" customHeight="1" x14ac:dyDescent="0.25"/>
  <cols>
    <col min="1" max="1" width="1.7109375" style="4" customWidth="1"/>
    <col min="2" max="2" width="1.28515625" style="4" customWidth="1"/>
    <col min="3" max="3" width="21.28515625" style="4" customWidth="1"/>
    <col min="4" max="4" width="17.7109375" style="7" customWidth="1"/>
    <col min="5" max="5" width="25.7109375" style="4" customWidth="1"/>
    <col min="6" max="6" width="16.140625" style="4" customWidth="1"/>
    <col min="7" max="7" width="9" style="4" customWidth="1"/>
    <col min="8" max="8" width="48.5703125" style="4" customWidth="1"/>
    <col min="9" max="9" width="13.140625" style="4" customWidth="1"/>
    <col min="10" max="11" width="53.28515625" style="4" customWidth="1"/>
    <col min="12" max="12" width="2.85546875" style="4" customWidth="1"/>
    <col min="13" max="13" width="11.42578125" style="4" customWidth="1"/>
    <col min="14" max="14" width="6.7109375" style="4" customWidth="1"/>
    <col min="15" max="16" width="11.42578125" style="4" customWidth="1"/>
    <col min="17" max="16384" width="11.42578125" style="4"/>
  </cols>
  <sheetData>
    <row r="1" spans="2:15" ht="39" customHeight="1" thickBot="1" x14ac:dyDescent="0.3">
      <c r="C1" s="5"/>
      <c r="H1" s="4" t="s">
        <v>5</v>
      </c>
    </row>
    <row r="2" spans="2:15" ht="15.75" x14ac:dyDescent="0.25">
      <c r="B2" s="20"/>
      <c r="C2" s="21"/>
      <c r="D2" s="23"/>
      <c r="E2" s="12"/>
      <c r="F2" s="12"/>
      <c r="G2" s="12"/>
      <c r="H2" s="12"/>
      <c r="I2" s="12"/>
      <c r="J2" s="12"/>
      <c r="K2" s="12"/>
    </row>
    <row r="3" spans="2:15" ht="27" x14ac:dyDescent="0.25">
      <c r="B3" s="24"/>
      <c r="C3" s="175" t="s">
        <v>6</v>
      </c>
      <c r="D3" s="176"/>
      <c r="E3" s="176"/>
      <c r="F3" s="176"/>
      <c r="G3" s="176"/>
      <c r="H3" s="176"/>
      <c r="I3" s="176"/>
      <c r="J3" s="176"/>
      <c r="K3" s="176"/>
      <c r="L3" s="8"/>
      <c r="M3" s="8"/>
      <c r="N3" s="8"/>
      <c r="O3" s="8"/>
    </row>
    <row r="4" spans="2:15" ht="16.5" thickBot="1" x14ac:dyDescent="0.3">
      <c r="B4" s="24"/>
      <c r="C4" s="19"/>
      <c r="D4" s="11"/>
      <c r="E4" s="10"/>
      <c r="F4" s="10"/>
      <c r="G4" s="10"/>
      <c r="H4" s="10"/>
      <c r="I4" s="10"/>
      <c r="J4" s="10"/>
      <c r="K4" s="10"/>
    </row>
    <row r="5" spans="2:15" ht="23.25" x14ac:dyDescent="0.25">
      <c r="B5" s="24"/>
      <c r="C5" s="186" t="s">
        <v>54</v>
      </c>
      <c r="D5" s="187"/>
      <c r="E5" s="187"/>
      <c r="F5" s="187"/>
      <c r="G5" s="139"/>
      <c r="H5" s="219" t="s">
        <v>55</v>
      </c>
      <c r="I5" s="220"/>
      <c r="J5" s="220"/>
      <c r="K5" s="220"/>
    </row>
    <row r="6" spans="2:15" ht="24" thickBot="1" x14ac:dyDescent="0.3">
      <c r="B6" s="24"/>
      <c r="C6" s="217"/>
      <c r="D6" s="218"/>
      <c r="E6" s="218"/>
      <c r="F6" s="218"/>
      <c r="G6" s="138"/>
      <c r="H6" s="221">
        <f>IF(SUM(I10:I40)=0,"",AVERAGE(I10:I40))</f>
        <v>47.516129032258064</v>
      </c>
      <c r="I6" s="222"/>
      <c r="J6" s="222"/>
      <c r="K6" s="223"/>
    </row>
    <row r="7" spans="2:15" ht="39" customHeight="1" thickBot="1" x14ac:dyDescent="0.3">
      <c r="B7" s="24"/>
      <c r="C7" s="19"/>
      <c r="D7" s="11"/>
      <c r="E7" s="10"/>
      <c r="F7" s="10"/>
      <c r="G7" s="10"/>
      <c r="H7" s="10"/>
      <c r="I7" s="10"/>
      <c r="J7" s="10"/>
      <c r="K7" s="10"/>
    </row>
    <row r="8" spans="2:15" ht="39" customHeight="1" x14ac:dyDescent="0.25">
      <c r="B8" s="24"/>
      <c r="C8" s="202" t="s">
        <v>56</v>
      </c>
      <c r="D8" s="199" t="s">
        <v>57</v>
      </c>
      <c r="E8" s="188" t="s">
        <v>58</v>
      </c>
      <c r="F8" s="199" t="s">
        <v>57</v>
      </c>
      <c r="G8" s="209" t="s">
        <v>59</v>
      </c>
      <c r="H8" s="210"/>
      <c r="I8" s="199" t="s">
        <v>60</v>
      </c>
      <c r="J8" s="207" t="s">
        <v>61</v>
      </c>
      <c r="K8" s="207" t="s">
        <v>62</v>
      </c>
      <c r="L8" s="9"/>
    </row>
    <row r="9" spans="2:15" ht="39" customHeight="1" thickBot="1" x14ac:dyDescent="0.3">
      <c r="B9" s="24"/>
      <c r="C9" s="203"/>
      <c r="D9" s="200"/>
      <c r="E9" s="189"/>
      <c r="F9" s="201"/>
      <c r="G9" s="211"/>
      <c r="H9" s="212"/>
      <c r="I9" s="201"/>
      <c r="J9" s="208"/>
      <c r="K9" s="208"/>
      <c r="L9" s="9"/>
    </row>
    <row r="10" spans="2:15" ht="39" customHeight="1" thickBot="1" x14ac:dyDescent="0.3">
      <c r="B10" s="24"/>
      <c r="C10" s="204" t="s">
        <v>63</v>
      </c>
      <c r="D10" s="213">
        <f>IF(SUM(I10:I29)=0,"",AVERAGE(I10:I29))</f>
        <v>50.35</v>
      </c>
      <c r="E10" s="190" t="s">
        <v>64</v>
      </c>
      <c r="F10" s="215">
        <f>IF(SUM(I10:I14)=0,"",AVERAGE(I10:I14))</f>
        <v>38.4</v>
      </c>
      <c r="G10" s="103">
        <v>1</v>
      </c>
      <c r="H10" s="105" t="s">
        <v>65</v>
      </c>
      <c r="I10" s="92">
        <v>100</v>
      </c>
      <c r="J10" s="117" t="s">
        <v>66</v>
      </c>
      <c r="K10" s="119" t="s">
        <v>67</v>
      </c>
      <c r="L10" s="9"/>
      <c r="M10" s="74"/>
    </row>
    <row r="11" spans="2:15" ht="110.25" customHeight="1" thickBot="1" x14ac:dyDescent="0.3">
      <c r="B11" s="24"/>
      <c r="C11" s="204"/>
      <c r="D11" s="214"/>
      <c r="E11" s="190"/>
      <c r="F11" s="216"/>
      <c r="G11" s="104">
        <v>2</v>
      </c>
      <c r="H11" s="106" t="s">
        <v>68</v>
      </c>
      <c r="I11" s="93">
        <v>70</v>
      </c>
      <c r="J11" s="117" t="s">
        <v>69</v>
      </c>
      <c r="K11" s="119" t="s">
        <v>70</v>
      </c>
      <c r="L11" s="9"/>
    </row>
    <row r="12" spans="2:15" ht="100.5" customHeight="1" thickBot="1" x14ac:dyDescent="0.3">
      <c r="B12" s="24"/>
      <c r="C12" s="204"/>
      <c r="D12" s="214"/>
      <c r="E12" s="190"/>
      <c r="F12" s="216"/>
      <c r="G12" s="103">
        <v>3</v>
      </c>
      <c r="H12" s="106" t="s">
        <v>71</v>
      </c>
      <c r="I12" s="93">
        <v>1</v>
      </c>
      <c r="J12" s="117" t="s">
        <v>72</v>
      </c>
      <c r="K12" s="119" t="s">
        <v>73</v>
      </c>
      <c r="L12" s="9"/>
      <c r="M12" s="74"/>
    </row>
    <row r="13" spans="2:15" ht="81" customHeight="1" thickBot="1" x14ac:dyDescent="0.3">
      <c r="B13" s="24"/>
      <c r="C13" s="204"/>
      <c r="D13" s="214"/>
      <c r="E13" s="190"/>
      <c r="F13" s="216"/>
      <c r="G13" s="104">
        <v>4</v>
      </c>
      <c r="H13" s="106" t="s">
        <v>74</v>
      </c>
      <c r="I13" s="93">
        <v>1</v>
      </c>
      <c r="J13" s="117" t="s">
        <v>72</v>
      </c>
      <c r="K13" s="119" t="s">
        <v>73</v>
      </c>
      <c r="L13" s="9"/>
    </row>
    <row r="14" spans="2:15" ht="39" customHeight="1" thickBot="1" x14ac:dyDescent="0.3">
      <c r="B14" s="24"/>
      <c r="C14" s="204"/>
      <c r="D14" s="214"/>
      <c r="E14" s="190"/>
      <c r="F14" s="216"/>
      <c r="G14" s="103">
        <v>5</v>
      </c>
      <c r="H14" s="106" t="s">
        <v>75</v>
      </c>
      <c r="I14" s="93">
        <v>20</v>
      </c>
      <c r="J14" s="117" t="s">
        <v>76</v>
      </c>
      <c r="K14" s="119" t="s">
        <v>77</v>
      </c>
      <c r="L14" s="9"/>
    </row>
    <row r="15" spans="2:15" ht="54" customHeight="1" thickBot="1" x14ac:dyDescent="0.3">
      <c r="B15" s="24"/>
      <c r="C15" s="204"/>
      <c r="D15" s="214"/>
      <c r="E15" s="190" t="s">
        <v>78</v>
      </c>
      <c r="F15" s="216">
        <f>IF(SUM(I15:I19)=0,"",AVERAGE(I15:I19))</f>
        <v>52.4</v>
      </c>
      <c r="G15" s="104">
        <v>6</v>
      </c>
      <c r="H15" s="107" t="s">
        <v>79</v>
      </c>
      <c r="I15" s="94">
        <v>100</v>
      </c>
      <c r="J15" s="117" t="s">
        <v>80</v>
      </c>
      <c r="K15" s="119" t="s">
        <v>81</v>
      </c>
    </row>
    <row r="16" spans="2:15" ht="69.75" customHeight="1" thickBot="1" x14ac:dyDescent="0.3">
      <c r="B16" s="24"/>
      <c r="C16" s="204"/>
      <c r="D16" s="214"/>
      <c r="E16" s="190"/>
      <c r="F16" s="216"/>
      <c r="G16" s="103">
        <v>7</v>
      </c>
      <c r="H16" s="106" t="s">
        <v>82</v>
      </c>
      <c r="I16" s="93">
        <v>60</v>
      </c>
      <c r="J16" s="117" t="s">
        <v>83</v>
      </c>
      <c r="K16" s="119" t="s">
        <v>84</v>
      </c>
    </row>
    <row r="17" spans="2:13" ht="83.25" customHeight="1" thickBot="1" x14ac:dyDescent="0.3">
      <c r="B17" s="24"/>
      <c r="C17" s="204"/>
      <c r="D17" s="214"/>
      <c r="E17" s="190"/>
      <c r="F17" s="216"/>
      <c r="G17" s="104">
        <v>8</v>
      </c>
      <c r="H17" s="106" t="s">
        <v>85</v>
      </c>
      <c r="I17" s="93">
        <v>100</v>
      </c>
      <c r="J17" s="117" t="s">
        <v>83</v>
      </c>
      <c r="K17" s="119" t="s">
        <v>86</v>
      </c>
    </row>
    <row r="18" spans="2:13" ht="69" customHeight="1" thickBot="1" x14ac:dyDescent="0.3">
      <c r="B18" s="24"/>
      <c r="C18" s="204"/>
      <c r="D18" s="214"/>
      <c r="E18" s="190"/>
      <c r="F18" s="216"/>
      <c r="G18" s="103">
        <v>9</v>
      </c>
      <c r="H18" s="106" t="s">
        <v>87</v>
      </c>
      <c r="I18" s="93">
        <v>1</v>
      </c>
      <c r="J18" s="117" t="s">
        <v>72</v>
      </c>
      <c r="K18" s="119" t="s">
        <v>88</v>
      </c>
    </row>
    <row r="19" spans="2:13" ht="84.75" customHeight="1" thickBot="1" x14ac:dyDescent="0.3">
      <c r="B19" s="24"/>
      <c r="C19" s="204"/>
      <c r="D19" s="214"/>
      <c r="E19" s="190"/>
      <c r="F19" s="216"/>
      <c r="G19" s="104">
        <v>10</v>
      </c>
      <c r="H19" s="106" t="s">
        <v>89</v>
      </c>
      <c r="I19" s="93">
        <v>1</v>
      </c>
      <c r="J19" s="117" t="s">
        <v>72</v>
      </c>
      <c r="K19" s="119" t="s">
        <v>90</v>
      </c>
    </row>
    <row r="20" spans="2:13" ht="81" customHeight="1" thickBot="1" x14ac:dyDescent="0.3">
      <c r="B20" s="24"/>
      <c r="C20" s="204"/>
      <c r="D20" s="214"/>
      <c r="E20" s="190" t="s">
        <v>91</v>
      </c>
      <c r="F20" s="192">
        <f>IF(SUM(I20:I26)=0,"",AVERAGE(I20:I26))</f>
        <v>39</v>
      </c>
      <c r="G20" s="103">
        <v>11</v>
      </c>
      <c r="H20" s="108" t="s">
        <v>92</v>
      </c>
      <c r="I20" s="95">
        <v>50</v>
      </c>
      <c r="J20" s="117" t="s">
        <v>93</v>
      </c>
      <c r="K20" s="117" t="s">
        <v>94</v>
      </c>
    </row>
    <row r="21" spans="2:13" ht="39" customHeight="1" thickBot="1" x14ac:dyDescent="0.3">
      <c r="B21" s="24"/>
      <c r="C21" s="204"/>
      <c r="D21" s="214"/>
      <c r="E21" s="190"/>
      <c r="F21" s="193"/>
      <c r="G21" s="104">
        <v>12</v>
      </c>
      <c r="H21" s="109" t="s">
        <v>95</v>
      </c>
      <c r="I21" s="96">
        <v>1</v>
      </c>
      <c r="J21" s="117" t="s">
        <v>72</v>
      </c>
      <c r="K21" s="119" t="s">
        <v>96</v>
      </c>
    </row>
    <row r="22" spans="2:13" ht="39" customHeight="1" thickBot="1" x14ac:dyDescent="0.3">
      <c r="B22" s="24"/>
      <c r="C22" s="204"/>
      <c r="D22" s="214"/>
      <c r="E22" s="190"/>
      <c r="F22" s="193"/>
      <c r="G22" s="103">
        <v>13</v>
      </c>
      <c r="H22" s="109" t="s">
        <v>97</v>
      </c>
      <c r="I22" s="96">
        <v>70</v>
      </c>
      <c r="J22" s="117" t="s">
        <v>83</v>
      </c>
      <c r="K22" s="119" t="s">
        <v>98</v>
      </c>
    </row>
    <row r="23" spans="2:13" ht="39" customHeight="1" thickBot="1" x14ac:dyDescent="0.3">
      <c r="B23" s="24"/>
      <c r="C23" s="204"/>
      <c r="D23" s="214"/>
      <c r="E23" s="190"/>
      <c r="F23" s="193"/>
      <c r="G23" s="104">
        <v>14</v>
      </c>
      <c r="H23" s="109" t="s">
        <v>99</v>
      </c>
      <c r="I23" s="96">
        <v>100</v>
      </c>
      <c r="J23" s="117" t="s">
        <v>83</v>
      </c>
      <c r="K23" s="119" t="s">
        <v>100</v>
      </c>
    </row>
    <row r="24" spans="2:13" ht="39" customHeight="1" thickBot="1" x14ac:dyDescent="0.3">
      <c r="B24" s="24"/>
      <c r="C24" s="204"/>
      <c r="D24" s="214"/>
      <c r="E24" s="190"/>
      <c r="F24" s="193"/>
      <c r="G24" s="103">
        <v>15</v>
      </c>
      <c r="H24" s="109" t="s">
        <v>101</v>
      </c>
      <c r="I24" s="96">
        <v>1</v>
      </c>
      <c r="J24" s="117" t="s">
        <v>72</v>
      </c>
      <c r="K24" s="119" t="s">
        <v>102</v>
      </c>
    </row>
    <row r="25" spans="2:13" ht="132" customHeight="1" thickBot="1" x14ac:dyDescent="0.3">
      <c r="B25" s="24"/>
      <c r="C25" s="204"/>
      <c r="D25" s="214"/>
      <c r="E25" s="190"/>
      <c r="F25" s="193"/>
      <c r="G25" s="104">
        <v>16</v>
      </c>
      <c r="H25" s="109" t="s">
        <v>103</v>
      </c>
      <c r="I25" s="96">
        <v>1</v>
      </c>
      <c r="J25" s="117" t="s">
        <v>104</v>
      </c>
      <c r="K25" s="119" t="s">
        <v>102</v>
      </c>
    </row>
    <row r="26" spans="2:13" ht="83.25" customHeight="1" thickBot="1" x14ac:dyDescent="0.3">
      <c r="B26" s="24"/>
      <c r="C26" s="204"/>
      <c r="D26" s="214"/>
      <c r="E26" s="191"/>
      <c r="F26" s="194"/>
      <c r="G26" s="103">
        <v>17</v>
      </c>
      <c r="H26" s="110" t="s">
        <v>105</v>
      </c>
      <c r="I26" s="95">
        <v>50</v>
      </c>
      <c r="J26" s="117" t="s">
        <v>106</v>
      </c>
      <c r="K26" s="117" t="s">
        <v>94</v>
      </c>
    </row>
    <row r="27" spans="2:13" ht="62.25" customHeight="1" thickBot="1" x14ac:dyDescent="0.3">
      <c r="B27" s="24"/>
      <c r="C27" s="204"/>
      <c r="D27" s="214"/>
      <c r="E27" s="190" t="s">
        <v>107</v>
      </c>
      <c r="F27" s="196">
        <f>IF(SUM(I27:I29)=0,"",AVERAGE(I27:I29))</f>
        <v>93.333333333333329</v>
      </c>
      <c r="G27" s="104">
        <v>18</v>
      </c>
      <c r="H27" s="111" t="s">
        <v>108</v>
      </c>
      <c r="I27" s="93">
        <v>80</v>
      </c>
      <c r="J27" s="120" t="s">
        <v>109</v>
      </c>
      <c r="K27" s="117" t="s">
        <v>110</v>
      </c>
    </row>
    <row r="28" spans="2:13" ht="87.75" customHeight="1" thickBot="1" x14ac:dyDescent="0.3">
      <c r="B28" s="24"/>
      <c r="C28" s="204"/>
      <c r="D28" s="214"/>
      <c r="E28" s="195"/>
      <c r="F28" s="197"/>
      <c r="G28" s="103">
        <v>19</v>
      </c>
      <c r="H28" s="112" t="s">
        <v>111</v>
      </c>
      <c r="I28" s="93">
        <v>100</v>
      </c>
      <c r="J28" s="120" t="s">
        <v>109</v>
      </c>
      <c r="K28" s="117" t="s">
        <v>112</v>
      </c>
    </row>
    <row r="29" spans="2:13" ht="62.25" customHeight="1" thickBot="1" x14ac:dyDescent="0.3">
      <c r="B29" s="24"/>
      <c r="C29" s="204"/>
      <c r="D29" s="214"/>
      <c r="E29" s="195"/>
      <c r="F29" s="198"/>
      <c r="G29" s="104">
        <v>20</v>
      </c>
      <c r="H29" s="113" t="s">
        <v>113</v>
      </c>
      <c r="I29" s="93">
        <v>100</v>
      </c>
      <c r="J29" s="118" t="s">
        <v>114</v>
      </c>
      <c r="K29" s="119" t="s">
        <v>115</v>
      </c>
    </row>
    <row r="30" spans="2:13" ht="39" customHeight="1" thickBot="1" x14ac:dyDescent="0.3">
      <c r="B30" s="24"/>
      <c r="C30" s="204" t="s">
        <v>116</v>
      </c>
      <c r="D30" s="184">
        <f>IF(SUM(I30:I40)=0,"",AVERAGE(I30:I40))</f>
        <v>42.363636363636367</v>
      </c>
      <c r="E30" s="190" t="s">
        <v>117</v>
      </c>
      <c r="F30" s="205">
        <f>IF(SUM(I30:I36)=0,"",AVERAGE(I30:I36))</f>
        <v>42.857142857142854</v>
      </c>
      <c r="G30" s="103">
        <v>21</v>
      </c>
      <c r="H30" s="105" t="s">
        <v>118</v>
      </c>
      <c r="I30" s="95">
        <v>50</v>
      </c>
      <c r="J30" s="117" t="s">
        <v>106</v>
      </c>
      <c r="K30" s="119" t="s">
        <v>119</v>
      </c>
    </row>
    <row r="31" spans="2:13" ht="69.75" customHeight="1" thickBot="1" x14ac:dyDescent="0.3">
      <c r="B31" s="24"/>
      <c r="C31" s="204"/>
      <c r="D31" s="184"/>
      <c r="E31" s="190"/>
      <c r="F31" s="197"/>
      <c r="G31" s="104">
        <v>22</v>
      </c>
      <c r="H31" s="106" t="s">
        <v>120</v>
      </c>
      <c r="I31" s="95">
        <v>33</v>
      </c>
      <c r="J31" s="117" t="s">
        <v>121</v>
      </c>
      <c r="K31" s="119" t="s">
        <v>122</v>
      </c>
    </row>
    <row r="32" spans="2:13" ht="94.5" customHeight="1" thickBot="1" x14ac:dyDescent="0.3">
      <c r="B32" s="24"/>
      <c r="C32" s="204"/>
      <c r="D32" s="184"/>
      <c r="E32" s="190"/>
      <c r="F32" s="197"/>
      <c r="G32" s="103">
        <v>23</v>
      </c>
      <c r="H32" s="106" t="s">
        <v>123</v>
      </c>
      <c r="I32" s="93">
        <v>50</v>
      </c>
      <c r="J32" s="117" t="s">
        <v>106</v>
      </c>
      <c r="K32" s="119" t="s">
        <v>119</v>
      </c>
      <c r="L32" s="32"/>
      <c r="M32" s="32"/>
    </row>
    <row r="33" spans="2:13" ht="114.75" customHeight="1" thickBot="1" x14ac:dyDescent="0.3">
      <c r="B33" s="24"/>
      <c r="C33" s="204"/>
      <c r="D33" s="184"/>
      <c r="E33" s="190"/>
      <c r="F33" s="197"/>
      <c r="G33" s="104">
        <v>24</v>
      </c>
      <c r="H33" s="106" t="s">
        <v>124</v>
      </c>
      <c r="I33" s="93">
        <v>50</v>
      </c>
      <c r="J33" s="119" t="s">
        <v>106</v>
      </c>
      <c r="K33" s="119" t="s">
        <v>119</v>
      </c>
      <c r="L33" s="32"/>
      <c r="M33" s="32"/>
    </row>
    <row r="34" spans="2:13" ht="39" customHeight="1" thickBot="1" x14ac:dyDescent="0.3">
      <c r="B34" s="24"/>
      <c r="C34" s="204"/>
      <c r="D34" s="184"/>
      <c r="E34" s="190"/>
      <c r="F34" s="197"/>
      <c r="G34" s="103">
        <v>25</v>
      </c>
      <c r="H34" s="112" t="s">
        <v>125</v>
      </c>
      <c r="I34" s="98">
        <v>100</v>
      </c>
      <c r="J34" s="121" t="s">
        <v>126</v>
      </c>
      <c r="K34" s="119" t="s">
        <v>127</v>
      </c>
    </row>
    <row r="35" spans="2:13" ht="97.5" customHeight="1" thickBot="1" x14ac:dyDescent="0.3">
      <c r="B35" s="24"/>
      <c r="C35" s="204"/>
      <c r="D35" s="184"/>
      <c r="E35" s="190"/>
      <c r="F35" s="197"/>
      <c r="G35" s="104">
        <v>26</v>
      </c>
      <c r="H35" s="114" t="s">
        <v>128</v>
      </c>
      <c r="I35" s="93">
        <v>16</v>
      </c>
      <c r="J35" s="117" t="s">
        <v>129</v>
      </c>
      <c r="K35" s="119" t="s">
        <v>130</v>
      </c>
    </row>
    <row r="36" spans="2:13" ht="39" customHeight="1" thickBot="1" x14ac:dyDescent="0.3">
      <c r="B36" s="24"/>
      <c r="C36" s="204"/>
      <c r="D36" s="184"/>
      <c r="E36" s="190"/>
      <c r="F36" s="206"/>
      <c r="G36" s="103">
        <v>27</v>
      </c>
      <c r="H36" s="115" t="s">
        <v>131</v>
      </c>
      <c r="I36" s="99">
        <v>1</v>
      </c>
      <c r="J36" s="117" t="s">
        <v>72</v>
      </c>
      <c r="K36" s="119" t="s">
        <v>102</v>
      </c>
    </row>
    <row r="37" spans="2:13" ht="72" customHeight="1" thickBot="1" x14ac:dyDescent="0.3">
      <c r="B37" s="24"/>
      <c r="C37" s="204"/>
      <c r="D37" s="184"/>
      <c r="E37" s="190" t="s">
        <v>132</v>
      </c>
      <c r="F37" s="196">
        <f>IF(SUM(I37:I40)=0,"",AVERAGE(I37:I40))</f>
        <v>41.5</v>
      </c>
      <c r="G37" s="104">
        <v>28</v>
      </c>
      <c r="H37" s="116" t="s">
        <v>133</v>
      </c>
      <c r="I37" s="100">
        <v>50</v>
      </c>
      <c r="J37" s="121" t="s">
        <v>76</v>
      </c>
      <c r="K37" s="119" t="s">
        <v>134</v>
      </c>
    </row>
    <row r="38" spans="2:13" ht="81.75" customHeight="1" thickBot="1" x14ac:dyDescent="0.3">
      <c r="B38" s="24"/>
      <c r="C38" s="204"/>
      <c r="D38" s="185"/>
      <c r="E38" s="195"/>
      <c r="F38" s="197"/>
      <c r="G38" s="103">
        <v>29</v>
      </c>
      <c r="H38" s="106" t="s">
        <v>135</v>
      </c>
      <c r="I38" s="95">
        <v>16</v>
      </c>
      <c r="J38" s="117" t="s">
        <v>129</v>
      </c>
      <c r="K38" s="119" t="s">
        <v>130</v>
      </c>
    </row>
    <row r="39" spans="2:13" ht="110.25" customHeight="1" thickBot="1" x14ac:dyDescent="0.3">
      <c r="B39" s="24"/>
      <c r="C39" s="204"/>
      <c r="D39" s="185"/>
      <c r="E39" s="195"/>
      <c r="F39" s="197"/>
      <c r="G39" s="104">
        <v>30</v>
      </c>
      <c r="H39" s="106" t="s">
        <v>136</v>
      </c>
      <c r="I39" s="100">
        <v>50</v>
      </c>
      <c r="J39" s="121" t="s">
        <v>76</v>
      </c>
      <c r="K39" s="119" t="s">
        <v>137</v>
      </c>
    </row>
    <row r="40" spans="2:13" ht="62.25" customHeight="1" x14ac:dyDescent="0.25">
      <c r="B40" s="24"/>
      <c r="C40" s="204"/>
      <c r="D40" s="185"/>
      <c r="E40" s="195"/>
      <c r="F40" s="206"/>
      <c r="G40" s="103">
        <v>31</v>
      </c>
      <c r="H40" s="115" t="s">
        <v>138</v>
      </c>
      <c r="I40" s="97">
        <v>50</v>
      </c>
      <c r="J40" s="121" t="s">
        <v>126</v>
      </c>
      <c r="K40" s="119" t="s">
        <v>139</v>
      </c>
      <c r="L40" s="4" t="s">
        <v>140</v>
      </c>
    </row>
    <row r="41" spans="2:13" ht="39" customHeight="1" thickBot="1" x14ac:dyDescent="0.3">
      <c r="B41" s="26"/>
      <c r="C41" s="15"/>
      <c r="D41" s="17"/>
      <c r="E41" s="15"/>
      <c r="F41" s="15"/>
      <c r="G41" s="15"/>
      <c r="H41" s="15"/>
      <c r="I41" s="15"/>
      <c r="J41" s="15"/>
      <c r="K41" s="15"/>
    </row>
    <row r="43" spans="2:13" ht="39" customHeight="1" x14ac:dyDescent="0.25">
      <c r="F43" s="33"/>
      <c r="G43" s="33"/>
    </row>
    <row r="51" spans="4:4" ht="39" customHeight="1" x14ac:dyDescent="0.25">
      <c r="D51" s="101"/>
    </row>
  </sheetData>
  <protectedRanges>
    <protectedRange sqref="K14 J10:K13 J15:K18 K20 J19 J21:K25 K26 J27:K29 K30:K35 J36:K36 I10:I40 K37:K40" name="Simulado"/>
    <protectedRange sqref="F36:F40 F10:F34" name="Actual"/>
    <protectedRange sqref="K19" name="Planeacion"/>
  </protectedRanges>
  <mergeCells count="29">
    <mergeCell ref="K8:K9"/>
    <mergeCell ref="G8:H9"/>
    <mergeCell ref="J8:J9"/>
    <mergeCell ref="C3:K3"/>
    <mergeCell ref="C10:C29"/>
    <mergeCell ref="D10:D29"/>
    <mergeCell ref="E10:E14"/>
    <mergeCell ref="F10:F14"/>
    <mergeCell ref="E15:E19"/>
    <mergeCell ref="F15:F19"/>
    <mergeCell ref="I8:I9"/>
    <mergeCell ref="C6:F6"/>
    <mergeCell ref="H5:K5"/>
    <mergeCell ref="H6:K6"/>
    <mergeCell ref="D30:D40"/>
    <mergeCell ref="C5:F5"/>
    <mergeCell ref="E8:E9"/>
    <mergeCell ref="E20:E26"/>
    <mergeCell ref="F20:F26"/>
    <mergeCell ref="E27:E29"/>
    <mergeCell ref="F27:F29"/>
    <mergeCell ref="D8:D9"/>
    <mergeCell ref="F8:F9"/>
    <mergeCell ref="C8:C9"/>
    <mergeCell ref="C30:C40"/>
    <mergeCell ref="E37:E40"/>
    <mergeCell ref="E30:E36"/>
    <mergeCell ref="F30:F36"/>
    <mergeCell ref="F37:F40"/>
  </mergeCells>
  <conditionalFormatting sqref="I34 K12 I10:J10 I15:J15 I14 K14 I12:J13 I11 I16:I17 I18:J18 I25:J25 K20 I19:I24 I26 I27:J28 I29 I40 I32 I36:I38">
    <cfRule type="cellIs" dxfId="224" priority="281" operator="between">
      <formula>81</formula>
      <formula>100</formula>
    </cfRule>
    <cfRule type="cellIs" dxfId="223" priority="282" operator="between">
      <formula>61</formula>
      <formula>80</formula>
    </cfRule>
    <cfRule type="cellIs" dxfId="222" priority="283" operator="between">
      <formula>41</formula>
      <formula>60</formula>
    </cfRule>
    <cfRule type="cellIs" dxfId="221" priority="284" operator="between">
      <formula>21</formula>
      <formula>40</formula>
    </cfRule>
    <cfRule type="cellIs" dxfId="220" priority="285" operator="between">
      <formula>1</formula>
      <formula>20</formula>
    </cfRule>
  </conditionalFormatting>
  <conditionalFormatting sqref="H6:K6">
    <cfRule type="cellIs" dxfId="219" priority="276" operator="between">
      <formula>80.5</formula>
      <formula>100</formula>
    </cfRule>
    <cfRule type="cellIs" dxfId="218" priority="277" operator="between">
      <formula>60.5</formula>
      <formula>80.4</formula>
    </cfRule>
    <cfRule type="cellIs" dxfId="217" priority="278" operator="between">
      <formula>40.5</formula>
      <formula>60.4</formula>
    </cfRule>
    <cfRule type="cellIs" dxfId="216" priority="279" operator="between">
      <formula>20.5</formula>
      <formula>40.4</formula>
    </cfRule>
    <cfRule type="cellIs" dxfId="215" priority="280" operator="between">
      <formula>0</formula>
      <formula>20.4</formula>
    </cfRule>
  </conditionalFormatting>
  <conditionalFormatting sqref="F10:F40">
    <cfRule type="cellIs" dxfId="214" priority="295" operator="between">
      <formula>80.5</formula>
      <formula>100</formula>
    </cfRule>
    <cfRule type="cellIs" dxfId="213" priority="296" operator="between">
      <formula>60.5</formula>
      <formula>80.4</formula>
    </cfRule>
    <cfRule type="cellIs" dxfId="212" priority="303" operator="between">
      <formula>40.5</formula>
      <formula>60.4</formula>
    </cfRule>
    <cfRule type="cellIs" dxfId="211" priority="304" operator="between">
      <formula>20.5</formula>
      <formula>40.4</formula>
    </cfRule>
    <cfRule type="cellIs" dxfId="210" priority="305" operator="between">
      <formula>0</formula>
      <formula>20.4</formula>
    </cfRule>
  </conditionalFormatting>
  <conditionalFormatting sqref="K13">
    <cfRule type="cellIs" dxfId="209" priority="266" operator="between">
      <formula>81</formula>
      <formula>100</formula>
    </cfRule>
    <cfRule type="cellIs" dxfId="208" priority="267" operator="between">
      <formula>61</formula>
      <formula>80</formula>
    </cfRule>
    <cfRule type="cellIs" dxfId="207" priority="268" operator="between">
      <formula>41</formula>
      <formula>60</formula>
    </cfRule>
    <cfRule type="cellIs" dxfId="206" priority="269" operator="between">
      <formula>21</formula>
      <formula>40</formula>
    </cfRule>
    <cfRule type="cellIs" dxfId="205" priority="270" operator="between">
      <formula>1</formula>
      <formula>20</formula>
    </cfRule>
  </conditionalFormatting>
  <conditionalFormatting sqref="J14">
    <cfRule type="cellIs" dxfId="204" priority="261" operator="between">
      <formula>81</formula>
      <formula>100</formula>
    </cfRule>
    <cfRule type="cellIs" dxfId="203" priority="262" operator="between">
      <formula>61</formula>
      <formula>80</formula>
    </cfRule>
    <cfRule type="cellIs" dxfId="202" priority="263" operator="between">
      <formula>41</formula>
      <formula>60</formula>
    </cfRule>
    <cfRule type="cellIs" dxfId="201" priority="264" operator="between">
      <formula>21</formula>
      <formula>40</formula>
    </cfRule>
    <cfRule type="cellIs" dxfId="200" priority="265" operator="between">
      <formula>1</formula>
      <formula>20</formula>
    </cfRule>
  </conditionalFormatting>
  <conditionalFormatting sqref="J11:J15 J18">
    <cfRule type="cellIs" dxfId="199" priority="256" operator="between">
      <formula>81</formula>
      <formula>100</formula>
    </cfRule>
    <cfRule type="cellIs" dxfId="198" priority="257" operator="between">
      <formula>61</formula>
      <formula>80</formula>
    </cfRule>
    <cfRule type="cellIs" dxfId="197" priority="258" operator="between">
      <formula>41</formula>
      <formula>60</formula>
    </cfRule>
    <cfRule type="cellIs" dxfId="196" priority="259" operator="between">
      <formula>21</formula>
      <formula>40</formula>
    </cfRule>
    <cfRule type="cellIs" dxfId="195" priority="260" operator="between">
      <formula>1</formula>
      <formula>20</formula>
    </cfRule>
  </conditionalFormatting>
  <conditionalFormatting sqref="J16">
    <cfRule type="cellIs" dxfId="194" priority="251" operator="between">
      <formula>81</formula>
      <formula>100</formula>
    </cfRule>
    <cfRule type="cellIs" dxfId="193" priority="252" operator="between">
      <formula>61</formula>
      <formula>80</formula>
    </cfRule>
    <cfRule type="cellIs" dxfId="192" priority="253" operator="between">
      <formula>41</formula>
      <formula>60</formula>
    </cfRule>
    <cfRule type="cellIs" dxfId="191" priority="254" operator="between">
      <formula>21</formula>
      <formula>40</formula>
    </cfRule>
    <cfRule type="cellIs" dxfId="190" priority="255" operator="between">
      <formula>1</formula>
      <formula>20</formula>
    </cfRule>
  </conditionalFormatting>
  <conditionalFormatting sqref="J16">
    <cfRule type="cellIs" dxfId="189" priority="246" operator="between">
      <formula>81</formula>
      <formula>100</formula>
    </cfRule>
    <cfRule type="cellIs" dxfId="188" priority="247" operator="between">
      <formula>61</formula>
      <formula>80</formula>
    </cfRule>
    <cfRule type="cellIs" dxfId="187" priority="248" operator="between">
      <formula>41</formula>
      <formula>60</formula>
    </cfRule>
    <cfRule type="cellIs" dxfId="186" priority="249" operator="between">
      <formula>21</formula>
      <formula>40</formula>
    </cfRule>
    <cfRule type="cellIs" dxfId="185" priority="250" operator="between">
      <formula>1</formula>
      <formula>20</formula>
    </cfRule>
  </conditionalFormatting>
  <conditionalFormatting sqref="J17">
    <cfRule type="cellIs" dxfId="184" priority="241" operator="between">
      <formula>81</formula>
      <formula>100</formula>
    </cfRule>
    <cfRule type="cellIs" dxfId="183" priority="242" operator="between">
      <formula>61</formula>
      <formula>80</formula>
    </cfRule>
    <cfRule type="cellIs" dxfId="182" priority="243" operator="between">
      <formula>41</formula>
      <formula>60</formula>
    </cfRule>
    <cfRule type="cellIs" dxfId="181" priority="244" operator="between">
      <formula>21</formula>
      <formula>40</formula>
    </cfRule>
    <cfRule type="cellIs" dxfId="180" priority="245" operator="between">
      <formula>1</formula>
      <formula>20</formula>
    </cfRule>
  </conditionalFormatting>
  <conditionalFormatting sqref="J17">
    <cfRule type="cellIs" dxfId="179" priority="236" operator="between">
      <formula>81</formula>
      <formula>100</formula>
    </cfRule>
    <cfRule type="cellIs" dxfId="178" priority="237" operator="between">
      <formula>61</formula>
      <formula>80</formula>
    </cfRule>
    <cfRule type="cellIs" dxfId="177" priority="238" operator="between">
      <formula>41</formula>
      <formula>60</formula>
    </cfRule>
    <cfRule type="cellIs" dxfId="176" priority="239" operator="between">
      <formula>21</formula>
      <formula>40</formula>
    </cfRule>
    <cfRule type="cellIs" dxfId="175" priority="240" operator="between">
      <formula>1</formula>
      <formula>20</formula>
    </cfRule>
  </conditionalFormatting>
  <conditionalFormatting sqref="J19">
    <cfRule type="cellIs" dxfId="174" priority="231" operator="between">
      <formula>81</formula>
      <formula>100</formula>
    </cfRule>
    <cfRule type="cellIs" dxfId="173" priority="232" operator="between">
      <formula>61</formula>
      <formula>80</formula>
    </cfRule>
    <cfRule type="cellIs" dxfId="172" priority="233" operator="between">
      <formula>41</formula>
      <formula>60</formula>
    </cfRule>
    <cfRule type="cellIs" dxfId="171" priority="234" operator="between">
      <formula>21</formula>
      <formula>40</formula>
    </cfRule>
    <cfRule type="cellIs" dxfId="170" priority="235" operator="between">
      <formula>1</formula>
      <formula>20</formula>
    </cfRule>
  </conditionalFormatting>
  <conditionalFormatting sqref="J19">
    <cfRule type="cellIs" dxfId="169" priority="226" operator="between">
      <formula>81</formula>
      <formula>100</formula>
    </cfRule>
    <cfRule type="cellIs" dxfId="168" priority="227" operator="between">
      <formula>61</formula>
      <formula>80</formula>
    </cfRule>
    <cfRule type="cellIs" dxfId="167" priority="228" operator="between">
      <formula>41</formula>
      <formula>60</formula>
    </cfRule>
    <cfRule type="cellIs" dxfId="166" priority="229" operator="between">
      <formula>21</formula>
      <formula>40</formula>
    </cfRule>
    <cfRule type="cellIs" dxfId="165" priority="230" operator="between">
      <formula>1</formula>
      <formula>20</formula>
    </cfRule>
  </conditionalFormatting>
  <conditionalFormatting sqref="J20">
    <cfRule type="cellIs" dxfId="164" priority="221" operator="between">
      <formula>81</formula>
      <formula>100</formula>
    </cfRule>
    <cfRule type="cellIs" dxfId="163" priority="222" operator="between">
      <formula>61</formula>
      <formula>80</formula>
    </cfRule>
    <cfRule type="cellIs" dxfId="162" priority="223" operator="between">
      <formula>41</formula>
      <formula>60</formula>
    </cfRule>
    <cfRule type="cellIs" dxfId="161" priority="224" operator="between">
      <formula>21</formula>
      <formula>40</formula>
    </cfRule>
    <cfRule type="cellIs" dxfId="160" priority="225" operator="between">
      <formula>1</formula>
      <formula>20</formula>
    </cfRule>
  </conditionalFormatting>
  <conditionalFormatting sqref="J20">
    <cfRule type="cellIs" dxfId="159" priority="216" operator="between">
      <formula>81</formula>
      <formula>100</formula>
    </cfRule>
    <cfRule type="cellIs" dxfId="158" priority="217" operator="between">
      <formula>61</formula>
      <formula>80</formula>
    </cfRule>
    <cfRule type="cellIs" dxfId="157" priority="218" operator="between">
      <formula>41</formula>
      <formula>60</formula>
    </cfRule>
    <cfRule type="cellIs" dxfId="156" priority="219" operator="between">
      <formula>21</formula>
      <formula>40</formula>
    </cfRule>
    <cfRule type="cellIs" dxfId="155" priority="220" operator="between">
      <formula>1</formula>
      <formula>20</formula>
    </cfRule>
  </conditionalFormatting>
  <conditionalFormatting sqref="J21">
    <cfRule type="cellIs" dxfId="154" priority="211" operator="between">
      <formula>81</formula>
      <formula>100</formula>
    </cfRule>
    <cfRule type="cellIs" dxfId="153" priority="212" operator="between">
      <formula>61</formula>
      <formula>80</formula>
    </cfRule>
    <cfRule type="cellIs" dxfId="152" priority="213" operator="between">
      <formula>41</formula>
      <formula>60</formula>
    </cfRule>
    <cfRule type="cellIs" dxfId="151" priority="214" operator="between">
      <formula>21</formula>
      <formula>40</formula>
    </cfRule>
    <cfRule type="cellIs" dxfId="150" priority="215" operator="between">
      <formula>1</formula>
      <formula>20</formula>
    </cfRule>
  </conditionalFormatting>
  <conditionalFormatting sqref="J21">
    <cfRule type="cellIs" dxfId="149" priority="206" operator="between">
      <formula>81</formula>
      <formula>100</formula>
    </cfRule>
    <cfRule type="cellIs" dxfId="148" priority="207" operator="between">
      <formula>61</formula>
      <formula>80</formula>
    </cfRule>
    <cfRule type="cellIs" dxfId="147" priority="208" operator="between">
      <formula>41</formula>
      <formula>60</formula>
    </cfRule>
    <cfRule type="cellIs" dxfId="146" priority="209" operator="between">
      <formula>21</formula>
      <formula>40</formula>
    </cfRule>
    <cfRule type="cellIs" dxfId="145" priority="210" operator="between">
      <formula>1</formula>
      <formula>20</formula>
    </cfRule>
  </conditionalFormatting>
  <conditionalFormatting sqref="J22">
    <cfRule type="cellIs" dxfId="144" priority="201" operator="between">
      <formula>81</formula>
      <formula>100</formula>
    </cfRule>
    <cfRule type="cellIs" dxfId="143" priority="202" operator="between">
      <formula>61</formula>
      <formula>80</formula>
    </cfRule>
    <cfRule type="cellIs" dxfId="142" priority="203" operator="between">
      <formula>41</formula>
      <formula>60</formula>
    </cfRule>
    <cfRule type="cellIs" dxfId="141" priority="204" operator="between">
      <formula>21</formula>
      <formula>40</formula>
    </cfRule>
    <cfRule type="cellIs" dxfId="140" priority="205" operator="between">
      <formula>1</formula>
      <formula>20</formula>
    </cfRule>
  </conditionalFormatting>
  <conditionalFormatting sqref="J22">
    <cfRule type="cellIs" dxfId="139" priority="196" operator="between">
      <formula>81</formula>
      <formula>100</formula>
    </cfRule>
    <cfRule type="cellIs" dxfId="138" priority="197" operator="between">
      <formula>61</formula>
      <formula>80</formula>
    </cfRule>
    <cfRule type="cellIs" dxfId="137" priority="198" operator="between">
      <formula>41</formula>
      <formula>60</formula>
    </cfRule>
    <cfRule type="cellIs" dxfId="136" priority="199" operator="between">
      <formula>21</formula>
      <formula>40</formula>
    </cfRule>
    <cfRule type="cellIs" dxfId="135" priority="200" operator="between">
      <formula>1</formula>
      <formula>20</formula>
    </cfRule>
  </conditionalFormatting>
  <conditionalFormatting sqref="J23">
    <cfRule type="cellIs" dxfId="134" priority="191" operator="between">
      <formula>81</formula>
      <formula>100</formula>
    </cfRule>
    <cfRule type="cellIs" dxfId="133" priority="192" operator="between">
      <formula>61</formula>
      <formula>80</formula>
    </cfRule>
    <cfRule type="cellIs" dxfId="132" priority="193" operator="between">
      <formula>41</formula>
      <formula>60</formula>
    </cfRule>
    <cfRule type="cellIs" dxfId="131" priority="194" operator="between">
      <formula>21</formula>
      <formula>40</formula>
    </cfRule>
    <cfRule type="cellIs" dxfId="130" priority="195" operator="between">
      <formula>1</formula>
      <formula>20</formula>
    </cfRule>
  </conditionalFormatting>
  <conditionalFormatting sqref="J23">
    <cfRule type="cellIs" dxfId="129" priority="186" operator="between">
      <formula>81</formula>
      <formula>100</formula>
    </cfRule>
    <cfRule type="cellIs" dxfId="128" priority="187" operator="between">
      <formula>61</formula>
      <formula>80</formula>
    </cfRule>
    <cfRule type="cellIs" dxfId="127" priority="188" operator="between">
      <formula>41</formula>
      <formula>60</formula>
    </cfRule>
    <cfRule type="cellIs" dxfId="126" priority="189" operator="between">
      <formula>21</formula>
      <formula>40</formula>
    </cfRule>
    <cfRule type="cellIs" dxfId="125" priority="190" operator="between">
      <formula>1</formula>
      <formula>20</formula>
    </cfRule>
  </conditionalFormatting>
  <conditionalFormatting sqref="J24">
    <cfRule type="cellIs" dxfId="124" priority="181" operator="between">
      <formula>81</formula>
      <formula>100</formula>
    </cfRule>
    <cfRule type="cellIs" dxfId="123" priority="182" operator="between">
      <formula>61</formula>
      <formula>80</formula>
    </cfRule>
    <cfRule type="cellIs" dxfId="122" priority="183" operator="between">
      <formula>41</formula>
      <formula>60</formula>
    </cfRule>
    <cfRule type="cellIs" dxfId="121" priority="184" operator="between">
      <formula>21</formula>
      <formula>40</formula>
    </cfRule>
    <cfRule type="cellIs" dxfId="120" priority="185" operator="between">
      <formula>1</formula>
      <formula>20</formula>
    </cfRule>
  </conditionalFormatting>
  <conditionalFormatting sqref="J24">
    <cfRule type="cellIs" dxfId="119" priority="176" operator="between">
      <formula>81</formula>
      <formula>100</formula>
    </cfRule>
    <cfRule type="cellIs" dxfId="118" priority="177" operator="between">
      <formula>61</formula>
      <formula>80</formula>
    </cfRule>
    <cfRule type="cellIs" dxfId="117" priority="178" operator="between">
      <formula>41</formula>
      <formula>60</formula>
    </cfRule>
    <cfRule type="cellIs" dxfId="116" priority="179" operator="between">
      <formula>21</formula>
      <formula>40</formula>
    </cfRule>
    <cfRule type="cellIs" dxfId="115" priority="180" operator="between">
      <formula>1</formula>
      <formula>20</formula>
    </cfRule>
  </conditionalFormatting>
  <conditionalFormatting sqref="K26">
    <cfRule type="cellIs" dxfId="114" priority="171" operator="between">
      <formula>81</formula>
      <formula>100</formula>
    </cfRule>
    <cfRule type="cellIs" dxfId="113" priority="172" operator="between">
      <formula>61</formula>
      <formula>80</formula>
    </cfRule>
    <cfRule type="cellIs" dxfId="112" priority="173" operator="between">
      <formula>41</formula>
      <formula>60</formula>
    </cfRule>
    <cfRule type="cellIs" dxfId="111" priority="174" operator="between">
      <formula>21</formula>
      <formula>40</formula>
    </cfRule>
    <cfRule type="cellIs" dxfId="110" priority="175" operator="between">
      <formula>1</formula>
      <formula>20</formula>
    </cfRule>
  </conditionalFormatting>
  <conditionalFormatting sqref="J26">
    <cfRule type="cellIs" dxfId="109" priority="166" operator="between">
      <formula>81</formula>
      <formula>100</formula>
    </cfRule>
    <cfRule type="cellIs" dxfId="108" priority="167" operator="between">
      <formula>61</formula>
      <formula>80</formula>
    </cfRule>
    <cfRule type="cellIs" dxfId="107" priority="168" operator="between">
      <formula>41</formula>
      <formula>60</formula>
    </cfRule>
    <cfRule type="cellIs" dxfId="106" priority="169" operator="between">
      <formula>21</formula>
      <formula>40</formula>
    </cfRule>
    <cfRule type="cellIs" dxfId="105" priority="170" operator="between">
      <formula>1</formula>
      <formula>20</formula>
    </cfRule>
  </conditionalFormatting>
  <conditionalFormatting sqref="J26">
    <cfRule type="cellIs" dxfId="104" priority="161" operator="between">
      <formula>81</formula>
      <formula>100</formula>
    </cfRule>
    <cfRule type="cellIs" dxfId="103" priority="162" operator="between">
      <formula>61</formula>
      <formula>80</formula>
    </cfRule>
    <cfRule type="cellIs" dxfId="102" priority="163" operator="between">
      <formula>41</formula>
      <formula>60</formula>
    </cfRule>
    <cfRule type="cellIs" dxfId="101" priority="164" operator="between">
      <formula>21</formula>
      <formula>40</formula>
    </cfRule>
    <cfRule type="cellIs" dxfId="100" priority="165" operator="between">
      <formula>1</formula>
      <formula>20</formula>
    </cfRule>
  </conditionalFormatting>
  <conditionalFormatting sqref="K27">
    <cfRule type="cellIs" dxfId="99" priority="156" operator="between">
      <formula>81</formula>
      <formula>100</formula>
    </cfRule>
    <cfRule type="cellIs" dxfId="98" priority="157" operator="between">
      <formula>61</formula>
      <formula>80</formula>
    </cfRule>
    <cfRule type="cellIs" dxfId="97" priority="158" operator="between">
      <formula>41</formula>
      <formula>60</formula>
    </cfRule>
    <cfRule type="cellIs" dxfId="96" priority="159" operator="between">
      <formula>21</formula>
      <formula>40</formula>
    </cfRule>
    <cfRule type="cellIs" dxfId="95" priority="160" operator="between">
      <formula>1</formula>
      <formula>20</formula>
    </cfRule>
  </conditionalFormatting>
  <conditionalFormatting sqref="K28">
    <cfRule type="cellIs" dxfId="94" priority="151" operator="between">
      <formula>81</formula>
      <formula>100</formula>
    </cfRule>
    <cfRule type="cellIs" dxfId="93" priority="152" operator="between">
      <formula>61</formula>
      <formula>80</formula>
    </cfRule>
    <cfRule type="cellIs" dxfId="92" priority="153" operator="between">
      <formula>41</formula>
      <formula>60</formula>
    </cfRule>
    <cfRule type="cellIs" dxfId="91" priority="154" operator="between">
      <formula>21</formula>
      <formula>40</formula>
    </cfRule>
    <cfRule type="cellIs" dxfId="90" priority="155" operator="between">
      <formula>1</formula>
      <formula>20</formula>
    </cfRule>
  </conditionalFormatting>
  <conditionalFormatting sqref="J30">
    <cfRule type="cellIs" dxfId="89" priority="96" operator="between">
      <formula>81</formula>
      <formula>100</formula>
    </cfRule>
    <cfRule type="cellIs" dxfId="88" priority="97" operator="between">
      <formula>61</formula>
      <formula>80</formula>
    </cfRule>
    <cfRule type="cellIs" dxfId="87" priority="98" operator="between">
      <formula>41</formula>
      <formula>60</formula>
    </cfRule>
    <cfRule type="cellIs" dxfId="86" priority="99" operator="between">
      <formula>21</formula>
      <formula>40</formula>
    </cfRule>
    <cfRule type="cellIs" dxfId="85" priority="100" operator="between">
      <formula>1</formula>
      <formula>20</formula>
    </cfRule>
  </conditionalFormatting>
  <conditionalFormatting sqref="J31">
    <cfRule type="cellIs" dxfId="84" priority="91" operator="between">
      <formula>81</formula>
      <formula>100</formula>
    </cfRule>
    <cfRule type="cellIs" dxfId="83" priority="92" operator="between">
      <formula>61</formula>
      <formula>80</formula>
    </cfRule>
    <cfRule type="cellIs" dxfId="82" priority="93" operator="between">
      <formula>41</formula>
      <formula>60</formula>
    </cfRule>
    <cfRule type="cellIs" dxfId="81" priority="94" operator="between">
      <formula>21</formula>
      <formula>40</formula>
    </cfRule>
    <cfRule type="cellIs" dxfId="80" priority="95" operator="between">
      <formula>1</formula>
      <formula>20</formula>
    </cfRule>
  </conditionalFormatting>
  <conditionalFormatting sqref="J31">
    <cfRule type="cellIs" dxfId="79" priority="86" operator="between">
      <formula>81</formula>
      <formula>100</formula>
    </cfRule>
    <cfRule type="cellIs" dxfId="78" priority="87" operator="between">
      <formula>61</formula>
      <formula>80</formula>
    </cfRule>
    <cfRule type="cellIs" dxfId="77" priority="88" operator="between">
      <formula>41</formula>
      <formula>60</formula>
    </cfRule>
    <cfRule type="cellIs" dxfId="76" priority="89" operator="between">
      <formula>21</formula>
      <formula>40</formula>
    </cfRule>
    <cfRule type="cellIs" dxfId="75" priority="90" operator="between">
      <formula>1</formula>
      <formula>20</formula>
    </cfRule>
  </conditionalFormatting>
  <conditionalFormatting sqref="I30">
    <cfRule type="cellIs" dxfId="74" priority="131" operator="between">
      <formula>81</formula>
      <formula>100</formula>
    </cfRule>
    <cfRule type="cellIs" dxfId="73" priority="132" operator="between">
      <formula>61</formula>
      <formula>80</formula>
    </cfRule>
    <cfRule type="cellIs" dxfId="72" priority="133" operator="between">
      <formula>41</formula>
      <formula>60</formula>
    </cfRule>
    <cfRule type="cellIs" dxfId="71" priority="134" operator="between">
      <formula>21</formula>
      <formula>40</formula>
    </cfRule>
    <cfRule type="cellIs" dxfId="70" priority="135" operator="between">
      <formula>1</formula>
      <formula>20</formula>
    </cfRule>
  </conditionalFormatting>
  <conditionalFormatting sqref="J35">
    <cfRule type="cellIs" dxfId="69" priority="41" operator="between">
      <formula>81</formula>
      <formula>100</formula>
    </cfRule>
    <cfRule type="cellIs" dxfId="68" priority="42" operator="between">
      <formula>61</formula>
      <formula>80</formula>
    </cfRule>
    <cfRule type="cellIs" dxfId="67" priority="43" operator="between">
      <formula>41</formula>
      <formula>60</formula>
    </cfRule>
    <cfRule type="cellIs" dxfId="66" priority="44" operator="between">
      <formula>21</formula>
      <formula>40</formula>
    </cfRule>
    <cfRule type="cellIs" dxfId="65" priority="45" operator="between">
      <formula>1</formula>
      <formula>20</formula>
    </cfRule>
  </conditionalFormatting>
  <conditionalFormatting sqref="J35">
    <cfRule type="cellIs" dxfId="64" priority="36" operator="between">
      <formula>81</formula>
      <formula>100</formula>
    </cfRule>
    <cfRule type="cellIs" dxfId="63" priority="37" operator="between">
      <formula>61</formula>
      <formula>80</formula>
    </cfRule>
    <cfRule type="cellIs" dxfId="62" priority="38" operator="between">
      <formula>41</formula>
      <formula>60</formula>
    </cfRule>
    <cfRule type="cellIs" dxfId="61" priority="39" operator="between">
      <formula>21</formula>
      <formula>40</formula>
    </cfRule>
    <cfRule type="cellIs" dxfId="60" priority="40" operator="between">
      <formula>1</formula>
      <formula>20</formula>
    </cfRule>
  </conditionalFormatting>
  <conditionalFormatting sqref="J36">
    <cfRule type="cellIs" dxfId="59" priority="31" operator="between">
      <formula>81</formula>
      <formula>100</formula>
    </cfRule>
    <cfRule type="cellIs" dxfId="58" priority="32" operator="between">
      <formula>61</formula>
      <formula>80</formula>
    </cfRule>
    <cfRule type="cellIs" dxfId="57" priority="33" operator="between">
      <formula>41</formula>
      <formula>60</formula>
    </cfRule>
    <cfRule type="cellIs" dxfId="56" priority="34" operator="between">
      <formula>21</formula>
      <formula>40</formula>
    </cfRule>
    <cfRule type="cellIs" dxfId="55" priority="35" operator="between">
      <formula>1</formula>
      <formula>20</formula>
    </cfRule>
  </conditionalFormatting>
  <conditionalFormatting sqref="J36">
    <cfRule type="cellIs" dxfId="54" priority="26" operator="between">
      <formula>81</formula>
      <formula>100</formula>
    </cfRule>
    <cfRule type="cellIs" dxfId="53" priority="27" operator="between">
      <formula>61</formula>
      <formula>80</formula>
    </cfRule>
    <cfRule type="cellIs" dxfId="52" priority="28" operator="between">
      <formula>41</formula>
      <formula>60</formula>
    </cfRule>
    <cfRule type="cellIs" dxfId="51" priority="29" operator="between">
      <formula>21</formula>
      <formula>40</formula>
    </cfRule>
    <cfRule type="cellIs" dxfId="50" priority="30" operator="between">
      <formula>1</formula>
      <formula>20</formula>
    </cfRule>
  </conditionalFormatting>
  <conditionalFormatting sqref="I31">
    <cfRule type="cellIs" dxfId="49" priority="106" operator="between">
      <formula>81</formula>
      <formula>100</formula>
    </cfRule>
    <cfRule type="cellIs" dxfId="48" priority="107" operator="between">
      <formula>61</formula>
      <formula>80</formula>
    </cfRule>
    <cfRule type="cellIs" dxfId="47" priority="108" operator="between">
      <formula>41</formula>
      <formula>60</formula>
    </cfRule>
    <cfRule type="cellIs" dxfId="46" priority="109" operator="between">
      <formula>21</formula>
      <formula>40</formula>
    </cfRule>
    <cfRule type="cellIs" dxfId="45" priority="110" operator="between">
      <formula>1</formula>
      <formula>20</formula>
    </cfRule>
  </conditionalFormatting>
  <conditionalFormatting sqref="J30">
    <cfRule type="cellIs" dxfId="44" priority="101" operator="between">
      <formula>81</formula>
      <formula>100</formula>
    </cfRule>
    <cfRule type="cellIs" dxfId="43" priority="102" operator="between">
      <formula>61</formula>
      <formula>80</formula>
    </cfRule>
    <cfRule type="cellIs" dxfId="42" priority="103" operator="between">
      <formula>41</formula>
      <formula>60</formula>
    </cfRule>
    <cfRule type="cellIs" dxfId="41" priority="104" operator="between">
      <formula>21</formula>
      <formula>40</formula>
    </cfRule>
    <cfRule type="cellIs" dxfId="40" priority="105" operator="between">
      <formula>1</formula>
      <formula>20</formula>
    </cfRule>
  </conditionalFormatting>
  <conditionalFormatting sqref="I35">
    <cfRule type="cellIs" dxfId="39" priority="46" operator="between">
      <formula>81</formula>
      <formula>100</formula>
    </cfRule>
    <cfRule type="cellIs" dxfId="38" priority="47" operator="between">
      <formula>61</formula>
      <formula>80</formula>
    </cfRule>
    <cfRule type="cellIs" dxfId="37" priority="48" operator="between">
      <formula>41</formula>
      <formula>60</formula>
    </cfRule>
    <cfRule type="cellIs" dxfId="36" priority="49" operator="between">
      <formula>21</formula>
      <formula>40</formula>
    </cfRule>
    <cfRule type="cellIs" dxfId="35" priority="50" operator="between">
      <formula>1</formula>
      <formula>20</formula>
    </cfRule>
  </conditionalFormatting>
  <conditionalFormatting sqref="J32">
    <cfRule type="cellIs" dxfId="34" priority="76" operator="between">
      <formula>81</formula>
      <formula>100</formula>
    </cfRule>
    <cfRule type="cellIs" dxfId="33" priority="77" operator="between">
      <formula>61</formula>
      <formula>80</formula>
    </cfRule>
    <cfRule type="cellIs" dxfId="32" priority="78" operator="between">
      <formula>41</formula>
      <formula>60</formula>
    </cfRule>
    <cfRule type="cellIs" dxfId="31" priority="79" operator="between">
      <formula>21</formula>
      <formula>40</formula>
    </cfRule>
    <cfRule type="cellIs" dxfId="30" priority="80" operator="between">
      <formula>1</formula>
      <formula>20</formula>
    </cfRule>
  </conditionalFormatting>
  <conditionalFormatting sqref="J32">
    <cfRule type="cellIs" dxfId="29" priority="81" operator="between">
      <formula>81</formula>
      <formula>100</formula>
    </cfRule>
    <cfRule type="cellIs" dxfId="28" priority="82" operator="between">
      <formula>61</formula>
      <formula>80</formula>
    </cfRule>
    <cfRule type="cellIs" dxfId="27" priority="83" operator="between">
      <formula>41</formula>
      <formula>60</formula>
    </cfRule>
    <cfRule type="cellIs" dxfId="26" priority="84" operator="between">
      <formula>21</formula>
      <formula>40</formula>
    </cfRule>
    <cfRule type="cellIs" dxfId="25" priority="85" operator="between">
      <formula>1</formula>
      <formula>20</formula>
    </cfRule>
  </conditionalFormatting>
  <conditionalFormatting sqref="I33">
    <cfRule type="cellIs" dxfId="24" priority="71" operator="between">
      <formula>81</formula>
      <formula>100</formula>
    </cfRule>
    <cfRule type="cellIs" dxfId="23" priority="72" operator="between">
      <formula>61</formula>
      <formula>80</formula>
    </cfRule>
    <cfRule type="cellIs" dxfId="22" priority="73" operator="between">
      <formula>41</formula>
      <formula>60</formula>
    </cfRule>
    <cfRule type="cellIs" dxfId="21" priority="74" operator="between">
      <formula>21</formula>
      <formula>40</formula>
    </cfRule>
    <cfRule type="cellIs" dxfId="20" priority="75" operator="between">
      <formula>1</formula>
      <formula>20</formula>
    </cfRule>
  </conditionalFormatting>
  <conditionalFormatting sqref="I39">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J38">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J38">
    <cfRule type="cellIs" dxfId="9" priority="21" operator="between">
      <formula>81</formula>
      <formula>100</formula>
    </cfRule>
    <cfRule type="cellIs" dxfId="8" priority="22" operator="between">
      <formula>61</formula>
      <formula>80</formula>
    </cfRule>
    <cfRule type="cellIs" dxfId="7" priority="23" operator="between">
      <formula>41</formula>
      <formula>60</formula>
    </cfRule>
    <cfRule type="cellIs" dxfId="6" priority="24" operator="between">
      <formula>21</formula>
      <formula>40</formula>
    </cfRule>
    <cfRule type="cellIs" dxfId="5" priority="25" operator="between">
      <formula>1</formula>
      <formula>20</formula>
    </cfRule>
  </conditionalFormatting>
  <dataValidations count="6">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I10:I40">
      <formula1>0</formula1>
      <formula2>100</formula2>
    </dataValidation>
    <dataValidation type="whole" operator="equal" allowBlank="1" showInputMessage="1" showErrorMessage="1" error="ERROR. NO DEBE DILIGENCIAR ESTA CELDA" sqref="H6:K6">
      <formula1>111111111111111000</formula1>
    </dataValidation>
    <dataValidation type="whole" operator="equal" allowBlank="1" showInputMessage="1" showErrorMessage="1" error="ERROR. NO DEBE DILIGENCIAR ESTA CELDA" sqref="D10:D40">
      <formula1>11111999</formula1>
    </dataValidation>
    <dataValidation allowBlank="1" showInputMessage="1" showErrorMessage="1" error="ERROR. DATO NO PERMITIDO" sqref="J27:J28 K12:K14 J10:J13 J15 K20 J18:J19 J21 J24:J25 K26:K28 J36"/>
    <dataValidation type="whole" operator="equal" allowBlank="1" showInputMessage="1" showErrorMessage="1" errorTitle="ATENCIÓN!" error="No se pueden modificar datos aquí" sqref="L3:O3">
      <formula1>578457854578547000</formula1>
    </dataValidation>
  </dataValidations>
  <hyperlinks>
    <hyperlink ref="J14" r:id="rId1" display="http://www.minvivienda.gov.co/Lists/Rendiciones de Cuentas/Attachments/6/Informe de Resultados Estrategia de Rendici%C3%B3n de Cuentas y Participaci%C3%B3n Ciudadana Vigencia 2018.pdf"/>
    <hyperlink ref="J16" r:id="rId2"/>
    <hyperlink ref="J17" r:id="rId3"/>
    <hyperlink ref="J22" r:id="rId4"/>
    <hyperlink ref="J23" r:id="rId5"/>
    <hyperlink ref="J27" r:id="rId6" display="http://www.minvivienda.gov.co/sobre-el-ministerio/planeacion-gestion-y-control/planeacion-y-seguimiento/plan-de-acci%C3%B3n-institucional-y-plan-anticorrupci%C3%B3n-para-participaci%C3%B3n-ciudadana_x000a_Captura de pantalla &quot;A 18. PAAC para participación ciudadana 25 a 29 enero 2019&quot;"/>
    <hyperlink ref="J28" r:id="rId7" display="http://www.minvivienda.gov.co/sobre-el-ministerio/planeacion-gestion-y-control/planeacion-y-seguimiento/plan-de-acci%C3%B3n-institucional-y-plan-anticorrupci%C3%B3n-para-participaci%C3%B3n-ciudadana_x000a_Captura de pantalla &quot;A 18. PAAC para participación ciudadana 25 a 29 enero 2019&quot;"/>
    <hyperlink ref="J29" r:id="rId8" display="http://www.minvivienda.gov.co/sobre-el-ministerio/planeacion-gestion-y-control/planeacion-y-seguimiento/plan-anticorrupcion-y-de-atencion-al-ciudadano"/>
    <hyperlink ref="J34" r:id="rId9" display="http://www.minvivienda.gov.co/Lists/Rendiciones de Cuentas/Attachments/6/Informe de Resultados Estrategia de Rendici%C3%B3n de Cuentas y Participaci%C3%B3n Ciudadana Vigencia 2018.pdf"/>
    <hyperlink ref="J37" r:id="rId10"/>
    <hyperlink ref="J39" r:id="rId11"/>
    <hyperlink ref="J40" r:id="rId12" display="http://www.minvivienda.gov.co/Lists/Rendiciones de Cuentas/Attachments/6/Informe de Resultados Estrategia de Rendici%C3%B3n de Cuentas y Participaci%C3%B3n Ciudadana Vigencia 2018.pdf"/>
  </hyperlinks>
  <pageMargins left="0.7" right="0.7" top="0.75" bottom="0.75" header="0.3" footer="0.3"/>
  <pageSetup orientation="portrait" horizontalDpi="4294967294" verticalDpi="300" r:id="rId13"/>
  <ignoredErrors>
    <ignoredError sqref="F10:F19 F27 D10 D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P49" sqref="P49"/>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8.25" customHeight="1" thickBot="1" x14ac:dyDescent="0.25"/>
    <row r="2" spans="2:21" ht="92.2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75" t="s">
        <v>141</v>
      </c>
      <c r="D3" s="176"/>
      <c r="E3" s="176"/>
      <c r="F3" s="176"/>
      <c r="G3" s="176"/>
      <c r="H3" s="176"/>
      <c r="I3" s="176"/>
      <c r="J3" s="176"/>
      <c r="K3" s="176"/>
      <c r="L3" s="176"/>
      <c r="M3" s="176"/>
      <c r="N3" s="176"/>
      <c r="O3" s="176"/>
      <c r="P3" s="176"/>
      <c r="Q3" s="176"/>
      <c r="R3" s="176"/>
      <c r="S3" s="176"/>
      <c r="T3" s="176"/>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89" t="s">
        <v>142</v>
      </c>
      <c r="D6" s="78"/>
      <c r="E6" s="79"/>
      <c r="F6" s="79"/>
      <c r="G6" s="79"/>
      <c r="H6" s="79"/>
      <c r="I6" s="78"/>
      <c r="J6" s="78"/>
      <c r="K6" s="78"/>
      <c r="L6" s="79"/>
      <c r="M6" s="79"/>
      <c r="N6" s="79"/>
      <c r="O6" s="79"/>
      <c r="P6" s="79"/>
      <c r="Q6" s="79"/>
      <c r="R6" s="79"/>
      <c r="S6" s="79"/>
      <c r="T6" s="79"/>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143</v>
      </c>
      <c r="K11" s="40" t="s">
        <v>144</v>
      </c>
      <c r="L11" s="40"/>
      <c r="M11" s="40"/>
      <c r="N11" s="40"/>
      <c r="O11" s="40"/>
      <c r="P11" s="40"/>
      <c r="Q11" s="40"/>
      <c r="R11" s="40"/>
      <c r="S11" s="40"/>
      <c r="T11" s="40"/>
      <c r="U11" s="39"/>
    </row>
    <row r="12" spans="2:21" x14ac:dyDescent="0.2">
      <c r="B12" s="38"/>
      <c r="C12" s="40"/>
      <c r="D12" s="40"/>
      <c r="E12" s="40"/>
      <c r="F12" s="40"/>
      <c r="G12" s="40"/>
      <c r="H12" s="40"/>
      <c r="I12" s="40" t="str">
        <f>+Inicio!C5</f>
        <v>POLÍTICA PARTICIPACIÓN CIUDADANA</v>
      </c>
      <c r="J12" s="40">
        <v>100</v>
      </c>
      <c r="K12" s="41">
        <f>+Autodiagnóstico!H6</f>
        <v>47.516129032258064</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89" t="s">
        <v>145</v>
      </c>
      <c r="D28" s="78"/>
      <c r="E28" s="79"/>
      <c r="F28" s="79"/>
      <c r="G28" s="79"/>
      <c r="H28" s="79"/>
      <c r="I28" s="78"/>
      <c r="J28" s="78"/>
      <c r="K28" s="78"/>
      <c r="L28" s="79"/>
      <c r="M28" s="79"/>
      <c r="N28" s="79"/>
      <c r="O28" s="79"/>
      <c r="P28" s="79"/>
      <c r="Q28" s="79"/>
      <c r="R28" s="79"/>
      <c r="S28" s="79"/>
      <c r="T28" s="79"/>
      <c r="U28" s="39"/>
    </row>
    <row r="29" spans="2:21" x14ac:dyDescent="0.2">
      <c r="B29" s="38"/>
      <c r="F29" s="40"/>
      <c r="G29" s="40"/>
      <c r="H29" s="40"/>
      <c r="I29" s="40"/>
      <c r="J29" s="40"/>
      <c r="K29" s="40"/>
      <c r="L29" s="40"/>
      <c r="M29" s="40"/>
      <c r="N29" s="40"/>
      <c r="O29" s="40"/>
      <c r="P29" s="40"/>
      <c r="Q29" s="40"/>
      <c r="R29" s="40"/>
      <c r="S29" s="40"/>
      <c r="T29" s="40"/>
      <c r="U29" s="39"/>
    </row>
    <row r="30" spans="2:21" x14ac:dyDescent="0.2">
      <c r="B30" s="38"/>
      <c r="F30" s="40"/>
      <c r="G30" s="40"/>
      <c r="H30" s="40"/>
      <c r="I30" s="40"/>
      <c r="J30" s="40"/>
      <c r="K30" s="40"/>
      <c r="L30" s="40"/>
      <c r="M30" s="40"/>
      <c r="N30" s="40"/>
      <c r="O30" s="40"/>
      <c r="P30" s="40"/>
      <c r="Q30" s="40"/>
      <c r="R30" s="40"/>
      <c r="S30" s="40"/>
      <c r="T30" s="40"/>
      <c r="U30" s="39"/>
    </row>
    <row r="31" spans="2:21" x14ac:dyDescent="0.2">
      <c r="B31" s="38"/>
      <c r="F31" s="40"/>
      <c r="G31" s="40"/>
      <c r="H31" s="40"/>
      <c r="I31" s="40"/>
      <c r="J31" s="40"/>
      <c r="K31" s="40"/>
      <c r="L31" s="40"/>
      <c r="M31" s="40"/>
      <c r="N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C33" s="40"/>
      <c r="D33" s="40"/>
      <c r="E33" s="40"/>
      <c r="F33" s="40"/>
      <c r="G33" s="40"/>
      <c r="H33" s="40"/>
      <c r="I33" s="40"/>
      <c r="J33" s="40" t="s">
        <v>146</v>
      </c>
      <c r="K33" s="40" t="s">
        <v>147</v>
      </c>
      <c r="L33" s="40" t="s">
        <v>148</v>
      </c>
      <c r="M33" s="40"/>
      <c r="N33" s="40"/>
      <c r="O33" s="40"/>
      <c r="P33" s="40"/>
      <c r="Q33" s="40"/>
      <c r="R33" s="40"/>
      <c r="S33" s="40"/>
      <c r="T33" s="40"/>
      <c r="U33" s="39"/>
    </row>
    <row r="34" spans="2:21" x14ac:dyDescent="0.2">
      <c r="B34" s="38"/>
      <c r="C34" s="40"/>
      <c r="D34" s="40"/>
      <c r="E34" s="40"/>
      <c r="F34" s="40"/>
      <c r="G34" s="40"/>
      <c r="H34" s="40"/>
      <c r="I34" s="40"/>
      <c r="J34" s="40" t="str">
        <f>+Autodiagnóstico!C10</f>
        <v>Condiciones institucionales idóneas para la promoción de la participación ciudadana</v>
      </c>
      <c r="K34" s="40">
        <v>100</v>
      </c>
      <c r="L34" s="41">
        <f>+Autodiagnóstico!D10</f>
        <v>50.35</v>
      </c>
      <c r="M34" s="40"/>
      <c r="N34" s="40"/>
      <c r="O34" s="40"/>
      <c r="P34" s="40"/>
      <c r="Q34" s="40"/>
      <c r="R34" s="40"/>
      <c r="S34" s="40"/>
      <c r="T34" s="40"/>
      <c r="U34" s="39"/>
    </row>
    <row r="35" spans="2:21" x14ac:dyDescent="0.2">
      <c r="B35" s="38"/>
      <c r="C35" s="40"/>
      <c r="D35" s="40"/>
      <c r="E35" s="40"/>
      <c r="F35" s="40"/>
      <c r="G35" s="40"/>
      <c r="H35" s="40"/>
      <c r="I35" s="40"/>
      <c r="J35" s="40" t="str">
        <f>+Autodiagnóstico!C30</f>
        <v>Promoción efectiva de la participación ciudadana</v>
      </c>
      <c r="K35" s="40">
        <v>100</v>
      </c>
      <c r="L35" s="41">
        <f>+Autodiagnóstico!D30</f>
        <v>42.363636363636367</v>
      </c>
      <c r="M35" s="40"/>
      <c r="N35" s="40"/>
      <c r="O35" s="40"/>
      <c r="P35" s="40"/>
      <c r="Q35" s="40"/>
      <c r="R35" s="40"/>
      <c r="S35" s="40"/>
      <c r="T35" s="40"/>
      <c r="U35" s="39"/>
    </row>
    <row r="36" spans="2:21" x14ac:dyDescent="0.2">
      <c r="B36" s="38"/>
      <c r="C36" s="40"/>
      <c r="D36" s="40"/>
      <c r="E36" s="40"/>
      <c r="F36" s="40"/>
      <c r="G36" s="40"/>
      <c r="H36" s="40"/>
      <c r="I36" s="40"/>
      <c r="J36" s="40"/>
      <c r="K36" s="40"/>
      <c r="L36" s="40"/>
      <c r="M36" s="42"/>
      <c r="N36" s="40"/>
      <c r="O36" s="40"/>
      <c r="P36" s="40"/>
      <c r="Q36" s="40"/>
      <c r="R36" s="40"/>
      <c r="S36" s="40"/>
      <c r="T36" s="40"/>
      <c r="U36" s="39"/>
    </row>
    <row r="37" spans="2:21" x14ac:dyDescent="0.2">
      <c r="B37" s="38"/>
      <c r="C37" s="40"/>
      <c r="D37" s="40"/>
      <c r="E37" s="40"/>
      <c r="F37" s="40"/>
      <c r="G37" s="40"/>
      <c r="H37" s="40"/>
      <c r="I37" s="40"/>
      <c r="J37" s="40"/>
      <c r="K37" s="40"/>
      <c r="L37" s="40"/>
      <c r="M37" s="42"/>
      <c r="N37" s="40"/>
      <c r="O37" s="40"/>
      <c r="P37" s="40"/>
      <c r="Q37" s="40"/>
      <c r="R37" s="40"/>
      <c r="S37" s="40"/>
      <c r="T37" s="40"/>
      <c r="U37" s="39"/>
    </row>
    <row r="38" spans="2:21" x14ac:dyDescent="0.2">
      <c r="B38" s="38"/>
      <c r="C38" s="40"/>
      <c r="D38" s="40"/>
      <c r="E38" s="40"/>
      <c r="F38" s="40"/>
      <c r="G38" s="40"/>
      <c r="H38" s="40"/>
      <c r="I38" s="40"/>
      <c r="J38" s="40"/>
      <c r="K38" s="40"/>
      <c r="L38" s="40"/>
      <c r="M38" s="42"/>
      <c r="N38" s="40"/>
      <c r="O38" s="40"/>
      <c r="P38" s="40"/>
      <c r="Q38" s="40"/>
      <c r="R38" s="40"/>
      <c r="S38" s="40"/>
      <c r="T38" s="40"/>
      <c r="U38" s="39"/>
    </row>
    <row r="39" spans="2:21" x14ac:dyDescent="0.2">
      <c r="B39" s="38"/>
      <c r="C39" s="40"/>
      <c r="D39" s="40"/>
      <c r="E39" s="40"/>
      <c r="F39" s="40"/>
      <c r="G39" s="40"/>
      <c r="H39" s="40"/>
      <c r="I39" s="40"/>
      <c r="J39" s="40"/>
      <c r="K39" s="40"/>
      <c r="L39" s="40"/>
      <c r="M39" s="42"/>
      <c r="N39" s="40"/>
      <c r="O39" s="40"/>
      <c r="P39" s="40"/>
      <c r="Q39" s="40"/>
      <c r="R39" s="40"/>
      <c r="S39" s="40"/>
      <c r="T39" s="40"/>
      <c r="U39" s="39"/>
    </row>
    <row r="40" spans="2:21" x14ac:dyDescent="0.2">
      <c r="B40" s="38"/>
      <c r="C40" s="40"/>
      <c r="D40" s="40"/>
      <c r="E40" s="40"/>
      <c r="F40" s="40"/>
      <c r="G40" s="40"/>
      <c r="H40" s="40"/>
      <c r="I40" s="40"/>
      <c r="J40" s="40"/>
      <c r="K40" s="40"/>
      <c r="L40" s="40"/>
      <c r="M40" s="42"/>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2"/>
      <c r="N42" s="40"/>
      <c r="O42" s="40"/>
      <c r="P42" s="40"/>
      <c r="Q42" s="40"/>
      <c r="R42" s="40"/>
      <c r="S42" s="40"/>
      <c r="T42" s="40"/>
      <c r="U42" s="39"/>
    </row>
    <row r="43" spans="2:21" x14ac:dyDescent="0.2">
      <c r="B43" s="38"/>
      <c r="C43" s="40"/>
      <c r="D43" s="40"/>
      <c r="E43" s="40"/>
      <c r="F43" s="40"/>
      <c r="G43" s="40"/>
      <c r="H43" s="40"/>
      <c r="I43" s="40"/>
      <c r="J43" s="40"/>
      <c r="K43" s="40"/>
      <c r="L43" s="40"/>
      <c r="M43" s="42"/>
      <c r="N43" s="40"/>
      <c r="O43" s="40"/>
      <c r="P43" s="40"/>
      <c r="Q43" s="40"/>
      <c r="R43" s="40"/>
      <c r="S43" s="40"/>
      <c r="T43" s="40"/>
      <c r="U43" s="39"/>
    </row>
    <row r="44" spans="2:21" x14ac:dyDescent="0.2">
      <c r="B44" s="38"/>
      <c r="C44" s="40"/>
      <c r="D44" s="40"/>
      <c r="E44" s="40"/>
      <c r="F44" s="40"/>
      <c r="G44" s="40"/>
      <c r="H44" s="40"/>
      <c r="I44" s="40"/>
      <c r="J44" s="40"/>
      <c r="K44" s="40"/>
      <c r="L44" s="40"/>
      <c r="M44" s="42"/>
      <c r="N44" s="40"/>
      <c r="O44" s="40"/>
      <c r="P44" s="40"/>
      <c r="Q44" s="40"/>
      <c r="R44" s="40"/>
      <c r="S44" s="40"/>
      <c r="T44" s="40"/>
      <c r="U44" s="39"/>
    </row>
    <row r="45" spans="2:21" x14ac:dyDescent="0.2">
      <c r="B45" s="38"/>
      <c r="C45" s="40"/>
      <c r="D45" s="40"/>
      <c r="E45" s="40"/>
      <c r="F45" s="40"/>
      <c r="G45" s="40"/>
      <c r="H45" s="40"/>
      <c r="I45" s="40"/>
      <c r="J45" s="40"/>
      <c r="K45" s="40"/>
      <c r="L45" s="40"/>
      <c r="M45" s="42"/>
      <c r="N45" s="40"/>
      <c r="O45" s="40"/>
      <c r="P45" s="40"/>
      <c r="Q45" s="40"/>
      <c r="R45" s="40"/>
      <c r="S45" s="40"/>
      <c r="T45" s="40"/>
      <c r="U45" s="39"/>
    </row>
    <row r="46" spans="2:21" x14ac:dyDescent="0.2">
      <c r="B46" s="38"/>
      <c r="C46" s="40"/>
      <c r="D46" s="40"/>
      <c r="E46" s="40"/>
      <c r="F46" s="40"/>
      <c r="G46" s="40"/>
      <c r="H46" s="40"/>
      <c r="I46" s="40"/>
      <c r="J46" s="40"/>
      <c r="K46" s="40"/>
      <c r="L46" s="40"/>
      <c r="M46" s="42"/>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ht="18" customHeight="1" x14ac:dyDescent="0.25">
      <c r="B51" s="38"/>
      <c r="C51" s="89" t="s">
        <v>149</v>
      </c>
      <c r="D51" s="78"/>
      <c r="E51" s="79"/>
      <c r="F51" s="79"/>
      <c r="G51" s="79"/>
      <c r="H51" s="79"/>
      <c r="I51" s="78"/>
      <c r="J51" s="78"/>
      <c r="K51" s="78"/>
      <c r="L51" s="79"/>
      <c r="M51" s="79"/>
      <c r="N51" s="79"/>
      <c r="O51" s="79"/>
      <c r="P51" s="79"/>
      <c r="Q51" s="79"/>
      <c r="R51" s="79"/>
      <c r="S51" s="79"/>
      <c r="T51" s="79"/>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x14ac:dyDescent="0.2">
      <c r="B53" s="38"/>
      <c r="C53" s="40"/>
      <c r="D53" s="40"/>
      <c r="E53" s="40"/>
      <c r="F53" s="40"/>
      <c r="G53" s="40"/>
      <c r="H53" s="40"/>
      <c r="I53" s="40"/>
      <c r="K53" s="224" t="s">
        <v>150</v>
      </c>
      <c r="L53" s="224"/>
      <c r="M53" s="224"/>
      <c r="N53" s="224"/>
      <c r="O53" s="40"/>
      <c r="P53" s="40"/>
      <c r="Q53" s="40"/>
      <c r="R53" s="40"/>
      <c r="S53" s="40"/>
      <c r="T53" s="40"/>
      <c r="U53" s="39"/>
    </row>
    <row r="54" spans="2:21" ht="15" x14ac:dyDescent="0.25">
      <c r="B54" s="38"/>
      <c r="E54" s="40"/>
      <c r="F54" s="40"/>
      <c r="I54" s="80" t="str">
        <f>+Autodiagnóstico!C10</f>
        <v>Condiciones institucionales idóneas para la promoción de la participación ciudadana</v>
      </c>
      <c r="K54" s="40"/>
      <c r="O54" s="40"/>
      <c r="P54" s="40"/>
      <c r="Q54" s="40"/>
      <c r="R54" s="40"/>
      <c r="S54" s="40"/>
      <c r="T54" s="40"/>
      <c r="U54" s="39"/>
    </row>
    <row r="55" spans="2:21" x14ac:dyDescent="0.2">
      <c r="B55" s="38"/>
      <c r="C55" s="40"/>
      <c r="D55" s="40"/>
      <c r="E55" s="40"/>
      <c r="F55" s="40"/>
      <c r="G55" s="40"/>
      <c r="H55" s="40"/>
      <c r="I55" s="40"/>
      <c r="J55" s="40"/>
      <c r="K55" s="40"/>
      <c r="L55" s="40"/>
      <c r="M55" s="40"/>
      <c r="N55" s="40"/>
      <c r="O55" s="40"/>
      <c r="P55" s="40"/>
      <c r="Q55" s="40"/>
      <c r="R55" s="40"/>
      <c r="S55" s="40"/>
      <c r="T55" s="40"/>
      <c r="U55" s="39"/>
    </row>
    <row r="56" spans="2:21" x14ac:dyDescent="0.2">
      <c r="B56" s="38"/>
      <c r="E56" s="40"/>
      <c r="F56" s="40"/>
      <c r="G56" s="40"/>
      <c r="H56" s="40"/>
      <c r="I56" s="40" t="s">
        <v>151</v>
      </c>
      <c r="J56" s="37" t="s">
        <v>143</v>
      </c>
      <c r="K56" s="40" t="s">
        <v>144</v>
      </c>
      <c r="L56" s="40"/>
      <c r="P56" s="40"/>
      <c r="Q56" s="40"/>
      <c r="R56" s="40"/>
      <c r="S56" s="40"/>
      <c r="T56" s="40"/>
      <c r="U56" s="39"/>
    </row>
    <row r="57" spans="2:21" x14ac:dyDescent="0.2">
      <c r="B57" s="38"/>
      <c r="E57" s="40"/>
      <c r="F57" s="40"/>
      <c r="G57" s="40"/>
      <c r="H57" s="40"/>
      <c r="I57" s="40" t="str">
        <f>+Autodiagnóstico!E10</f>
        <v>Realizar el diagnóstico del estado actual de la participación ciudadana en la entidad</v>
      </c>
      <c r="J57" s="37">
        <v>100</v>
      </c>
      <c r="K57" s="41">
        <f>+Autodiagnóstico!F10</f>
        <v>38.4</v>
      </c>
      <c r="L57" s="40"/>
      <c r="P57" s="40"/>
      <c r="Q57" s="40"/>
      <c r="R57" s="40"/>
      <c r="S57" s="40"/>
      <c r="T57" s="40"/>
      <c r="U57" s="39"/>
    </row>
    <row r="58" spans="2:21" x14ac:dyDescent="0.2">
      <c r="B58" s="38"/>
      <c r="E58" s="40"/>
      <c r="F58" s="40"/>
      <c r="G58" s="40"/>
      <c r="H58" s="40"/>
      <c r="I58" s="40" t="str">
        <f>+Autodiagnóstico!E15</f>
        <v>Construir el Plan de participación. 
 Paso 1. 
Identificación de actividades que involucran procesos de participación</v>
      </c>
      <c r="J58" s="37">
        <v>100</v>
      </c>
      <c r="K58" s="41">
        <f>+Autodiagnóstico!F15</f>
        <v>52.4</v>
      </c>
      <c r="L58" s="40"/>
      <c r="P58" s="40"/>
      <c r="Q58" s="40"/>
      <c r="R58" s="40"/>
      <c r="S58" s="40"/>
      <c r="T58" s="40"/>
      <c r="U58" s="39"/>
    </row>
    <row r="59" spans="2:21" x14ac:dyDescent="0.2">
      <c r="B59" s="38"/>
      <c r="E59" s="40"/>
      <c r="F59" s="40"/>
      <c r="G59" s="40"/>
      <c r="H59" s="40"/>
      <c r="I59" s="40" t="str">
        <f>+Autodiagnóstico!E20</f>
        <v>Construir el Plan de participación. 
 Paso 2. 
Definir la estrategia para la ejecución del plan</v>
      </c>
      <c r="J59" s="37">
        <v>100</v>
      </c>
      <c r="K59" s="41">
        <f>+Autodiagnóstico!F20</f>
        <v>39</v>
      </c>
      <c r="L59" s="40"/>
      <c r="M59" s="40"/>
      <c r="N59" s="40"/>
      <c r="O59" s="40"/>
      <c r="P59" s="40"/>
      <c r="Q59" s="40"/>
      <c r="R59" s="40"/>
      <c r="S59" s="40"/>
      <c r="T59" s="40"/>
      <c r="U59" s="39"/>
    </row>
    <row r="60" spans="2:21" x14ac:dyDescent="0.2">
      <c r="B60" s="38"/>
      <c r="E60" s="40"/>
      <c r="F60" s="40"/>
      <c r="G60" s="40"/>
      <c r="H60" s="40"/>
      <c r="I60" s="40" t="str">
        <f>+Autodiagnóstico!E27</f>
        <v>Construir el Plan de participación. 
 Paso 3. 
Divulgar el plan y retroalimentar.</v>
      </c>
      <c r="J60" s="37">
        <v>100</v>
      </c>
      <c r="K60" s="41">
        <f>+Autodiagnóstico!F26</f>
        <v>0</v>
      </c>
      <c r="L60" s="40"/>
      <c r="M60" s="40"/>
      <c r="N60" s="40"/>
      <c r="O60" s="40"/>
      <c r="P60" s="40"/>
      <c r="Q60" s="40"/>
      <c r="R60" s="40"/>
      <c r="S60" s="40"/>
      <c r="T60" s="40"/>
      <c r="U60" s="39"/>
    </row>
    <row r="61" spans="2:21" x14ac:dyDescent="0.2">
      <c r="B61" s="38"/>
      <c r="C61" s="40"/>
      <c r="D61" s="40"/>
      <c r="E61" s="40"/>
      <c r="F61" s="40"/>
      <c r="G61" s="40"/>
      <c r="H61" s="40"/>
      <c r="I61" s="40"/>
      <c r="J61" s="40"/>
      <c r="K61" s="40"/>
      <c r="L61" s="40"/>
      <c r="M61" s="40"/>
      <c r="N61" s="40"/>
      <c r="O61" s="40"/>
      <c r="P61" s="40"/>
      <c r="Q61" s="40"/>
      <c r="R61" s="40"/>
      <c r="S61" s="40"/>
      <c r="T61" s="40"/>
      <c r="U61" s="39"/>
    </row>
    <row r="62" spans="2:21" x14ac:dyDescent="0.2">
      <c r="B62" s="38"/>
      <c r="C62" s="40"/>
      <c r="D62" s="40"/>
      <c r="E62" s="40"/>
      <c r="F62" s="40"/>
      <c r="G62" s="40"/>
      <c r="H62" s="40"/>
      <c r="I62" s="40"/>
      <c r="J62" s="40"/>
      <c r="K62" s="40"/>
      <c r="L62" s="40"/>
      <c r="M62" s="40"/>
      <c r="N62" s="40"/>
      <c r="O62" s="40"/>
      <c r="P62" s="40"/>
      <c r="Q62" s="40"/>
      <c r="R62" s="40"/>
      <c r="S62" s="40"/>
      <c r="T62" s="40"/>
      <c r="U62" s="39"/>
    </row>
    <row r="63" spans="2:21" x14ac:dyDescent="0.2">
      <c r="B63" s="38"/>
      <c r="C63" s="40"/>
      <c r="D63" s="40"/>
      <c r="E63" s="40"/>
      <c r="F63" s="40"/>
      <c r="G63" s="40"/>
      <c r="H63" s="40"/>
      <c r="I63" s="40"/>
      <c r="J63" s="40"/>
      <c r="K63" s="40"/>
      <c r="L63" s="40"/>
      <c r="M63" s="40"/>
      <c r="N63" s="40"/>
      <c r="O63" s="40"/>
      <c r="P63" s="40"/>
      <c r="Q63" s="40"/>
      <c r="R63" s="40"/>
      <c r="S63" s="40"/>
      <c r="T63" s="40"/>
      <c r="U63" s="39"/>
    </row>
    <row r="64" spans="2:21" x14ac:dyDescent="0.2">
      <c r="B64" s="38"/>
      <c r="C64" s="40"/>
      <c r="D64" s="40"/>
      <c r="E64" s="40"/>
      <c r="F64" s="40"/>
      <c r="G64" s="40"/>
      <c r="H64" s="40"/>
      <c r="I64" s="40"/>
      <c r="J64" s="40"/>
      <c r="K64" s="40"/>
      <c r="L64" s="40"/>
      <c r="M64" s="40"/>
      <c r="N64" s="40"/>
      <c r="O64" s="40"/>
      <c r="P64" s="40"/>
      <c r="Q64" s="40"/>
      <c r="R64" s="40"/>
      <c r="S64" s="40"/>
      <c r="T64" s="40"/>
      <c r="U64" s="39"/>
    </row>
    <row r="65" spans="2:21" x14ac:dyDescent="0.2">
      <c r="B65" s="38"/>
      <c r="C65" s="40"/>
      <c r="D65" s="40"/>
      <c r="E65" s="40"/>
      <c r="F65" s="40"/>
      <c r="G65" s="40"/>
      <c r="H65" s="40"/>
      <c r="I65" s="40"/>
      <c r="J65" s="40"/>
      <c r="K65" s="40"/>
      <c r="L65" s="40"/>
      <c r="M65" s="40"/>
      <c r="N65" s="40"/>
      <c r="O65" s="40"/>
      <c r="P65" s="40"/>
      <c r="Q65" s="40"/>
      <c r="R65" s="40"/>
      <c r="S65" s="40"/>
      <c r="T65" s="40"/>
      <c r="U65" s="39"/>
    </row>
    <row r="66" spans="2:21" x14ac:dyDescent="0.2">
      <c r="B66" s="38"/>
      <c r="C66" s="40"/>
      <c r="D66" s="40"/>
      <c r="E66" s="40"/>
      <c r="F66" s="40"/>
      <c r="G66" s="40"/>
      <c r="H66" s="40"/>
      <c r="I66" s="40"/>
      <c r="J66" s="40"/>
      <c r="K66" s="40"/>
      <c r="L66" s="40"/>
      <c r="M66" s="40"/>
      <c r="N66" s="40"/>
      <c r="O66" s="40"/>
      <c r="P66" s="40"/>
      <c r="Q66" s="40"/>
      <c r="R66" s="40"/>
      <c r="S66" s="40"/>
      <c r="T66" s="40"/>
      <c r="U66" s="39"/>
    </row>
    <row r="67" spans="2:21" x14ac:dyDescent="0.2">
      <c r="B67" s="38"/>
      <c r="C67" s="40"/>
      <c r="D67" s="40"/>
      <c r="E67" s="40"/>
      <c r="F67" s="40"/>
      <c r="G67" s="40"/>
      <c r="H67" s="40"/>
      <c r="I67" s="40"/>
      <c r="J67" s="40"/>
      <c r="K67" s="40"/>
      <c r="L67" s="40"/>
      <c r="M67" s="40"/>
      <c r="N67" s="40"/>
      <c r="O67" s="40"/>
      <c r="P67" s="40"/>
      <c r="Q67" s="40"/>
      <c r="R67" s="40"/>
      <c r="S67" s="40"/>
      <c r="T67" s="40"/>
      <c r="U67" s="39"/>
    </row>
    <row r="68" spans="2:21" x14ac:dyDescent="0.2">
      <c r="B68" s="38"/>
      <c r="C68" s="40"/>
      <c r="D68" s="40"/>
      <c r="E68" s="40"/>
      <c r="F68" s="40"/>
      <c r="G68" s="40"/>
      <c r="H68" s="40"/>
      <c r="I68" s="40"/>
      <c r="J68" s="40"/>
      <c r="K68" s="40"/>
      <c r="L68" s="40"/>
      <c r="M68" s="40"/>
      <c r="N68" s="40"/>
      <c r="O68" s="40"/>
      <c r="P68" s="40"/>
      <c r="Q68" s="40"/>
      <c r="R68" s="40"/>
      <c r="S68" s="40"/>
      <c r="T68" s="40"/>
      <c r="U68" s="39"/>
    </row>
    <row r="69" spans="2:21" x14ac:dyDescent="0.2">
      <c r="B69" s="38"/>
      <c r="C69" s="40"/>
      <c r="D69" s="40"/>
      <c r="E69" s="40"/>
      <c r="F69" s="40"/>
      <c r="G69" s="40"/>
      <c r="H69" s="40"/>
      <c r="I69" s="40"/>
      <c r="J69" s="40"/>
      <c r="K69" s="40"/>
      <c r="L69" s="40"/>
      <c r="M69" s="40"/>
      <c r="N69" s="40"/>
      <c r="O69" s="40"/>
      <c r="P69" s="40"/>
      <c r="Q69" s="40"/>
      <c r="R69" s="40"/>
      <c r="S69" s="40"/>
      <c r="T69" s="40"/>
      <c r="U69" s="39"/>
    </row>
    <row r="70" spans="2:21" x14ac:dyDescent="0.2">
      <c r="B70" s="38"/>
      <c r="C70" s="40"/>
      <c r="D70" s="40"/>
      <c r="E70" s="40"/>
      <c r="F70" s="40"/>
      <c r="G70" s="40"/>
      <c r="H70" s="40"/>
      <c r="I70" s="40"/>
      <c r="J70" s="40"/>
      <c r="K70" s="40"/>
      <c r="L70" s="40"/>
      <c r="M70" s="40"/>
      <c r="N70" s="40"/>
      <c r="O70" s="40"/>
      <c r="P70" s="40"/>
      <c r="Q70" s="40"/>
      <c r="R70" s="40"/>
      <c r="S70" s="40"/>
      <c r="T70" s="40"/>
      <c r="U70" s="39"/>
    </row>
    <row r="71" spans="2:21" x14ac:dyDescent="0.2">
      <c r="B71" s="38"/>
      <c r="C71" s="40"/>
      <c r="D71" s="40"/>
      <c r="E71" s="40"/>
      <c r="F71" s="40"/>
      <c r="G71" s="40"/>
      <c r="H71" s="40"/>
      <c r="I71" s="40"/>
      <c r="J71" s="40"/>
      <c r="K71" s="40"/>
      <c r="L71" s="40"/>
      <c r="M71" s="40"/>
      <c r="N71" s="40"/>
      <c r="O71" s="40"/>
      <c r="P71" s="40"/>
      <c r="Q71" s="40"/>
      <c r="R71" s="40"/>
      <c r="S71" s="40"/>
      <c r="T71" s="40"/>
      <c r="U71" s="39"/>
    </row>
    <row r="72" spans="2:21" x14ac:dyDescent="0.2">
      <c r="B72" s="38"/>
      <c r="C72" s="40"/>
      <c r="D72" s="40"/>
      <c r="E72" s="40"/>
      <c r="F72" s="40"/>
      <c r="G72" s="40"/>
      <c r="H72" s="40"/>
      <c r="I72" s="40"/>
      <c r="J72" s="40"/>
      <c r="K72" s="40"/>
      <c r="L72" s="40"/>
      <c r="M72" s="40"/>
      <c r="N72" s="40"/>
      <c r="O72" s="40"/>
      <c r="P72" s="40"/>
      <c r="Q72" s="40"/>
      <c r="R72" s="40"/>
      <c r="S72" s="40"/>
      <c r="T72" s="40"/>
      <c r="U72" s="39"/>
    </row>
    <row r="73" spans="2:21" x14ac:dyDescent="0.2">
      <c r="B73" s="38"/>
      <c r="C73" s="40"/>
      <c r="D73" s="40"/>
      <c r="E73" s="40"/>
      <c r="F73" s="40"/>
      <c r="G73" s="40"/>
      <c r="H73" s="40"/>
      <c r="I73" s="40"/>
      <c r="J73" s="40"/>
      <c r="K73" s="40"/>
      <c r="L73" s="40"/>
      <c r="M73" s="40"/>
      <c r="N73" s="40"/>
      <c r="O73" s="40"/>
      <c r="P73" s="40"/>
      <c r="Q73" s="40"/>
      <c r="R73" s="40"/>
      <c r="S73" s="40"/>
      <c r="T73" s="40"/>
      <c r="U73" s="39"/>
    </row>
    <row r="74" spans="2:21" x14ac:dyDescent="0.2">
      <c r="B74" s="38"/>
      <c r="C74" s="40"/>
      <c r="D74" s="40"/>
      <c r="E74" s="40"/>
      <c r="F74" s="40"/>
      <c r="G74" s="40"/>
      <c r="H74" s="40"/>
      <c r="I74" s="40"/>
      <c r="J74" s="40"/>
      <c r="K74" s="40"/>
      <c r="L74" s="40"/>
      <c r="M74" s="40"/>
      <c r="N74" s="40"/>
      <c r="O74" s="40"/>
      <c r="P74" s="40"/>
      <c r="Q74" s="40"/>
      <c r="R74" s="40"/>
      <c r="S74" s="40"/>
      <c r="T74" s="40"/>
      <c r="U74" s="39"/>
    </row>
    <row r="75" spans="2:21" x14ac:dyDescent="0.2">
      <c r="B75" s="38"/>
      <c r="C75" s="40"/>
      <c r="D75" s="40"/>
      <c r="E75" s="40"/>
      <c r="F75" s="40"/>
      <c r="G75" s="40"/>
      <c r="H75" s="40"/>
      <c r="I75" s="40"/>
      <c r="J75" s="40"/>
      <c r="K75" s="40"/>
      <c r="L75" s="40"/>
      <c r="M75" s="40"/>
      <c r="N75" s="40"/>
      <c r="O75" s="40"/>
      <c r="P75" s="40"/>
      <c r="Q75" s="40"/>
      <c r="R75" s="40"/>
      <c r="S75" s="40"/>
      <c r="T75" s="40"/>
      <c r="U75" s="39"/>
    </row>
    <row r="76" spans="2:21" x14ac:dyDescent="0.2">
      <c r="B76" s="38"/>
      <c r="C76" s="40"/>
      <c r="D76" s="40"/>
      <c r="E76" s="40"/>
      <c r="F76" s="40"/>
      <c r="G76" s="40"/>
      <c r="H76" s="40"/>
      <c r="I76" s="40"/>
      <c r="K76" s="40"/>
      <c r="L76" s="40"/>
      <c r="M76" s="40"/>
      <c r="N76" s="40"/>
      <c r="O76" s="40"/>
      <c r="P76" s="40"/>
      <c r="Q76" s="40"/>
      <c r="R76" s="40"/>
      <c r="S76" s="40"/>
      <c r="T76" s="40"/>
      <c r="U76" s="39"/>
    </row>
    <row r="77" spans="2:21" x14ac:dyDescent="0.2">
      <c r="B77" s="38"/>
      <c r="C77" s="40"/>
      <c r="D77" s="40"/>
      <c r="E77" s="40"/>
      <c r="F77" s="40"/>
      <c r="G77" s="40"/>
      <c r="H77" s="40"/>
      <c r="I77" s="40"/>
      <c r="K77" s="224" t="s">
        <v>152</v>
      </c>
      <c r="L77" s="224"/>
      <c r="M77" s="224"/>
      <c r="N77" s="224"/>
      <c r="O77" s="40"/>
      <c r="P77" s="40"/>
      <c r="Q77" s="40"/>
      <c r="R77" s="40"/>
      <c r="S77" s="40"/>
      <c r="T77" s="40"/>
      <c r="U77" s="39"/>
    </row>
    <row r="78" spans="2:21" ht="15" x14ac:dyDescent="0.25">
      <c r="B78" s="38"/>
      <c r="C78" s="40"/>
      <c r="D78" s="40"/>
      <c r="E78" s="40"/>
      <c r="F78" s="40"/>
      <c r="G78" s="40"/>
      <c r="H78" s="40"/>
      <c r="I78" s="40"/>
      <c r="K78" s="80" t="str">
        <f>+Autodiagnóstico!C30</f>
        <v>Promoción efectiva de la participación ciudadana</v>
      </c>
      <c r="L78" s="40"/>
      <c r="M78" s="40"/>
      <c r="N78" s="40"/>
      <c r="O78" s="40"/>
      <c r="P78" s="40"/>
      <c r="Q78" s="40"/>
      <c r="R78" s="40"/>
      <c r="S78" s="40"/>
      <c r="T78" s="40"/>
      <c r="U78" s="39"/>
    </row>
    <row r="79" spans="2:21" x14ac:dyDescent="0.2">
      <c r="B79" s="38"/>
      <c r="C79" s="40"/>
      <c r="D79" s="50"/>
      <c r="E79" s="40"/>
      <c r="F79" s="40"/>
      <c r="G79" s="40"/>
      <c r="H79" s="40"/>
      <c r="I79" s="40"/>
      <c r="M79" s="40"/>
      <c r="N79" s="40"/>
      <c r="O79" s="40"/>
      <c r="P79" s="40"/>
      <c r="Q79" s="40"/>
      <c r="R79" s="40"/>
      <c r="S79" s="40"/>
      <c r="T79" s="40"/>
      <c r="U79" s="39"/>
    </row>
    <row r="80" spans="2:21" x14ac:dyDescent="0.2">
      <c r="B80" s="38"/>
      <c r="C80" s="40"/>
      <c r="D80" s="40"/>
      <c r="E80" s="40"/>
      <c r="F80" s="40"/>
      <c r="G80" s="40"/>
      <c r="H80" s="40"/>
      <c r="I80" s="40"/>
      <c r="M80" s="40"/>
      <c r="N80" s="40"/>
      <c r="O80" s="40"/>
      <c r="P80" s="40"/>
      <c r="Q80" s="40"/>
      <c r="R80" s="40"/>
      <c r="S80" s="40"/>
      <c r="T80" s="40"/>
      <c r="U80" s="39"/>
    </row>
    <row r="81" spans="2:21" x14ac:dyDescent="0.2">
      <c r="B81" s="38"/>
      <c r="C81" s="40"/>
      <c r="D81" s="40"/>
      <c r="E81" s="40"/>
      <c r="F81" s="40"/>
      <c r="G81" s="40"/>
      <c r="H81" s="40"/>
      <c r="I81" s="40"/>
      <c r="M81" s="40"/>
      <c r="N81" s="40"/>
      <c r="O81" s="40"/>
      <c r="P81" s="40"/>
      <c r="Q81" s="40"/>
      <c r="R81" s="40"/>
      <c r="S81" s="40"/>
      <c r="T81" s="40"/>
      <c r="U81" s="39"/>
    </row>
    <row r="82" spans="2:21" x14ac:dyDescent="0.2">
      <c r="B82" s="38"/>
      <c r="C82" s="40"/>
      <c r="D82" s="40"/>
      <c r="E82" s="40"/>
      <c r="F82" s="40"/>
      <c r="G82" s="40"/>
      <c r="H82" s="40"/>
      <c r="I82" s="40"/>
      <c r="J82" s="40"/>
      <c r="K82" s="40"/>
      <c r="L82" s="40"/>
      <c r="M82" s="40"/>
      <c r="N82" s="40"/>
      <c r="O82" s="40"/>
      <c r="P82" s="40"/>
      <c r="Q82" s="40"/>
      <c r="R82" s="40"/>
      <c r="S82" s="40"/>
      <c r="T82" s="40"/>
      <c r="U82" s="39"/>
    </row>
    <row r="83" spans="2:21" x14ac:dyDescent="0.2">
      <c r="B83" s="38"/>
      <c r="C83" s="40"/>
      <c r="D83" s="40"/>
      <c r="E83" s="40"/>
      <c r="F83" s="40"/>
      <c r="G83" s="40"/>
      <c r="H83" s="40"/>
      <c r="I83" s="40"/>
      <c r="J83" s="40" t="s">
        <v>151</v>
      </c>
      <c r="K83" s="37" t="s">
        <v>143</v>
      </c>
      <c r="L83" s="40" t="s">
        <v>144</v>
      </c>
      <c r="M83" s="40"/>
      <c r="N83" s="40"/>
      <c r="O83" s="40"/>
      <c r="P83" s="40"/>
      <c r="Q83" s="40"/>
      <c r="R83" s="40"/>
      <c r="S83" s="40"/>
      <c r="T83" s="40"/>
      <c r="U83" s="39"/>
    </row>
    <row r="84" spans="2:21" x14ac:dyDescent="0.2">
      <c r="B84" s="38"/>
      <c r="C84" s="40"/>
      <c r="D84" s="40"/>
      <c r="E84" s="40"/>
      <c r="F84" s="40"/>
      <c r="G84" s="40"/>
      <c r="H84" s="40"/>
      <c r="I84" s="40"/>
      <c r="J84" s="40" t="str">
        <f>+Autodiagnóstico!E30</f>
        <v>Ejecutar el Plan de participación</v>
      </c>
      <c r="K84" s="37">
        <v>100</v>
      </c>
      <c r="L84" s="41">
        <f>+Autodiagnóstico!F30</f>
        <v>42.857142857142854</v>
      </c>
      <c r="N84" s="40"/>
      <c r="O84" s="40"/>
      <c r="P84" s="40"/>
      <c r="Q84" s="40"/>
      <c r="R84" s="40"/>
      <c r="S84" s="40"/>
      <c r="T84" s="40"/>
      <c r="U84" s="39"/>
    </row>
    <row r="85" spans="2:21" x14ac:dyDescent="0.2">
      <c r="B85" s="38"/>
      <c r="C85" s="40"/>
      <c r="D85" s="40"/>
      <c r="E85" s="40"/>
      <c r="F85" s="40"/>
      <c r="G85" s="40"/>
      <c r="H85" s="40"/>
      <c r="I85" s="40"/>
      <c r="J85" s="40" t="str">
        <f>+Autodiagnóstico!E37</f>
        <v>Evaluación de Resultados</v>
      </c>
      <c r="K85" s="37">
        <v>100</v>
      </c>
      <c r="L85" s="41">
        <f>+Autodiagnóstico!F37</f>
        <v>41.5</v>
      </c>
      <c r="N85" s="40"/>
      <c r="O85" s="40"/>
      <c r="P85" s="40"/>
      <c r="Q85" s="40"/>
      <c r="R85" s="40"/>
      <c r="S85" s="40"/>
      <c r="T85" s="40"/>
      <c r="U85" s="39"/>
    </row>
    <row r="86" spans="2:21" x14ac:dyDescent="0.2">
      <c r="B86" s="38"/>
      <c r="C86" s="40"/>
      <c r="D86" s="40"/>
      <c r="E86" s="40"/>
      <c r="F86" s="40"/>
      <c r="G86" s="40"/>
      <c r="H86" s="40"/>
      <c r="I86" s="40"/>
      <c r="J86" s="40"/>
      <c r="K86" s="40"/>
      <c r="N86" s="40"/>
      <c r="O86" s="40"/>
      <c r="P86" s="40"/>
      <c r="Q86" s="40"/>
      <c r="R86" s="40"/>
      <c r="S86" s="40"/>
      <c r="T86" s="40"/>
      <c r="U86" s="39"/>
    </row>
    <row r="87" spans="2:21" x14ac:dyDescent="0.2">
      <c r="B87" s="38"/>
      <c r="C87" s="40"/>
      <c r="D87" s="40"/>
      <c r="E87" s="40"/>
      <c r="F87" s="40"/>
      <c r="G87" s="40"/>
      <c r="H87" s="40"/>
      <c r="I87" s="40"/>
      <c r="J87" s="40"/>
      <c r="K87" s="40"/>
      <c r="N87" s="40"/>
      <c r="O87" s="40"/>
      <c r="P87" s="40"/>
      <c r="Q87" s="40"/>
      <c r="R87" s="40"/>
      <c r="S87" s="40"/>
      <c r="T87" s="40"/>
      <c r="U87" s="39"/>
    </row>
    <row r="88" spans="2:21" x14ac:dyDescent="0.2">
      <c r="B88" s="38"/>
      <c r="C88" s="40"/>
      <c r="D88" s="40"/>
      <c r="E88" s="40"/>
      <c r="F88" s="40"/>
      <c r="G88" s="40"/>
      <c r="H88" s="40"/>
      <c r="I88" s="40"/>
      <c r="J88" s="40"/>
      <c r="K88" s="40"/>
      <c r="L88" s="40"/>
      <c r="M88" s="40"/>
      <c r="N88" s="40"/>
      <c r="O88" s="40"/>
      <c r="P88" s="40"/>
      <c r="Q88" s="40"/>
      <c r="R88" s="40"/>
      <c r="S88" s="40"/>
      <c r="T88" s="40"/>
      <c r="U88" s="39"/>
    </row>
    <row r="89" spans="2:21" x14ac:dyDescent="0.2">
      <c r="B89" s="38"/>
      <c r="C89" s="40"/>
      <c r="D89" s="40"/>
      <c r="E89" s="40"/>
      <c r="F89" s="40"/>
      <c r="G89" s="40"/>
      <c r="H89" s="40"/>
      <c r="I89" s="40"/>
      <c r="J89" s="40"/>
      <c r="K89" s="40"/>
      <c r="L89" s="40"/>
      <c r="M89" s="40"/>
      <c r="N89" s="40"/>
      <c r="O89" s="40"/>
      <c r="P89" s="40"/>
      <c r="Q89" s="40"/>
      <c r="R89" s="40"/>
      <c r="S89" s="40"/>
      <c r="T89" s="40"/>
      <c r="U89" s="39"/>
    </row>
    <row r="90" spans="2:21" x14ac:dyDescent="0.2">
      <c r="B90" s="38"/>
      <c r="C90" s="40"/>
      <c r="D90" s="40"/>
      <c r="E90" s="40"/>
      <c r="F90" s="40"/>
      <c r="G90" s="40"/>
      <c r="H90" s="40"/>
      <c r="I90" s="40"/>
      <c r="J90" s="40"/>
      <c r="K90" s="40"/>
      <c r="L90" s="40"/>
      <c r="M90" s="40"/>
      <c r="N90" s="40"/>
      <c r="O90" s="40"/>
      <c r="P90" s="40"/>
      <c r="Q90" s="40"/>
      <c r="R90" s="40"/>
      <c r="S90" s="40"/>
      <c r="T90" s="40"/>
      <c r="U90" s="39"/>
    </row>
    <row r="91" spans="2:21" x14ac:dyDescent="0.2">
      <c r="B91" s="38"/>
      <c r="C91" s="40"/>
      <c r="D91" s="40"/>
      <c r="E91" s="40"/>
      <c r="F91" s="40"/>
      <c r="G91" s="40"/>
      <c r="H91" s="40"/>
      <c r="I91" s="40"/>
      <c r="J91" s="40"/>
      <c r="K91" s="40"/>
      <c r="L91" s="40"/>
      <c r="M91" s="40"/>
      <c r="N91" s="40"/>
      <c r="O91" s="40"/>
      <c r="P91" s="40"/>
      <c r="Q91" s="40"/>
      <c r="R91" s="40"/>
      <c r="S91" s="40"/>
      <c r="T91" s="40"/>
      <c r="U91" s="39"/>
    </row>
    <row r="92" spans="2:21" x14ac:dyDescent="0.2">
      <c r="B92" s="38"/>
      <c r="C92" s="40"/>
      <c r="D92" s="40"/>
      <c r="E92" s="40"/>
      <c r="F92" s="40"/>
      <c r="G92" s="40"/>
      <c r="H92" s="40"/>
      <c r="I92" s="40"/>
      <c r="J92" s="40"/>
      <c r="K92" s="40"/>
      <c r="L92" s="40"/>
      <c r="M92" s="40"/>
      <c r="N92" s="40"/>
      <c r="O92" s="40"/>
      <c r="P92" s="40"/>
      <c r="Q92" s="40"/>
      <c r="R92" s="40"/>
      <c r="S92" s="40"/>
      <c r="T92" s="40"/>
      <c r="U92" s="39"/>
    </row>
    <row r="93" spans="2:21" x14ac:dyDescent="0.2">
      <c r="B93" s="38"/>
      <c r="C93" s="40"/>
      <c r="D93" s="40"/>
      <c r="E93" s="40"/>
      <c r="F93" s="40"/>
      <c r="G93" s="40"/>
      <c r="H93" s="40"/>
      <c r="I93" s="40"/>
      <c r="J93" s="40"/>
      <c r="K93" s="40"/>
      <c r="L93" s="40"/>
      <c r="M93" s="40"/>
      <c r="N93" s="40"/>
      <c r="O93" s="40"/>
      <c r="P93" s="40"/>
      <c r="Q93" s="40"/>
      <c r="R93" s="40"/>
      <c r="S93" s="40"/>
      <c r="T93" s="40"/>
      <c r="U93" s="39"/>
    </row>
    <row r="94" spans="2:21" x14ac:dyDescent="0.2">
      <c r="B94" s="38"/>
      <c r="C94" s="40"/>
      <c r="D94" s="40"/>
      <c r="E94" s="40"/>
      <c r="F94" s="40"/>
      <c r="G94" s="40"/>
      <c r="H94" s="40"/>
      <c r="I94" s="40"/>
      <c r="J94" s="40"/>
      <c r="K94" s="40"/>
      <c r="L94" s="40"/>
      <c r="M94" s="40"/>
      <c r="N94" s="40"/>
      <c r="O94" s="40"/>
      <c r="P94" s="40"/>
      <c r="Q94" s="40"/>
      <c r="R94" s="40"/>
      <c r="S94" s="40"/>
      <c r="T94" s="40"/>
      <c r="U94" s="39"/>
    </row>
    <row r="95" spans="2:21" x14ac:dyDescent="0.2">
      <c r="B95" s="38"/>
      <c r="C95" s="40"/>
      <c r="D95" s="40"/>
      <c r="E95" s="40"/>
      <c r="F95" s="40"/>
      <c r="G95" s="40"/>
      <c r="H95" s="40"/>
      <c r="I95" s="40"/>
      <c r="J95" s="40"/>
      <c r="K95" s="40"/>
      <c r="L95" s="40"/>
      <c r="M95" s="40"/>
      <c r="N95" s="40"/>
      <c r="O95" s="40"/>
      <c r="P95" s="40"/>
      <c r="Q95" s="40"/>
      <c r="R95" s="40"/>
      <c r="S95" s="40"/>
      <c r="T95" s="40"/>
      <c r="U95" s="39"/>
    </row>
    <row r="96" spans="2:21" x14ac:dyDescent="0.2">
      <c r="B96" s="38"/>
      <c r="C96" s="40"/>
      <c r="D96" s="40"/>
      <c r="E96" s="40"/>
      <c r="F96" s="40"/>
      <c r="G96" s="40"/>
      <c r="H96" s="40"/>
      <c r="I96" s="40"/>
      <c r="J96" s="40"/>
      <c r="K96" s="40"/>
      <c r="L96" s="40"/>
      <c r="M96" s="40"/>
      <c r="N96" s="40"/>
      <c r="O96" s="40"/>
      <c r="P96" s="40"/>
      <c r="Q96" s="40"/>
      <c r="R96" s="40"/>
      <c r="S96" s="40"/>
      <c r="T96" s="40"/>
      <c r="U96" s="39"/>
    </row>
    <row r="97" spans="2:21" x14ac:dyDescent="0.2">
      <c r="B97" s="38"/>
      <c r="C97" s="40"/>
      <c r="D97" s="40"/>
      <c r="E97" s="40"/>
      <c r="F97" s="40"/>
      <c r="G97" s="40"/>
      <c r="H97" s="40"/>
      <c r="I97" s="40"/>
      <c r="J97" s="40"/>
      <c r="K97" s="40"/>
      <c r="L97" s="40"/>
      <c r="M97" s="40"/>
      <c r="N97" s="40"/>
      <c r="O97" s="40"/>
      <c r="P97" s="40"/>
      <c r="Q97" s="40"/>
      <c r="R97" s="40"/>
      <c r="S97" s="40"/>
      <c r="T97" s="40"/>
      <c r="U97" s="39"/>
    </row>
    <row r="98" spans="2:21" ht="15" thickBot="1" x14ac:dyDescent="0.25">
      <c r="B98" s="43"/>
      <c r="C98" s="44"/>
      <c r="D98" s="44"/>
      <c r="E98" s="44"/>
      <c r="F98" s="44"/>
      <c r="G98" s="44"/>
      <c r="H98" s="44"/>
      <c r="I98" s="44"/>
      <c r="J98" s="44"/>
      <c r="K98" s="44"/>
      <c r="L98" s="44"/>
      <c r="M98" s="44"/>
      <c r="N98" s="44"/>
      <c r="O98" s="44"/>
      <c r="P98" s="44"/>
      <c r="Q98" s="44"/>
      <c r="R98" s="44"/>
      <c r="S98" s="44"/>
      <c r="T98" s="44"/>
      <c r="U98" s="45"/>
    </row>
    <row r="99" spans="2:21" x14ac:dyDescent="0.2"/>
    <row r="100" spans="2:21" x14ac:dyDescent="0.2"/>
    <row r="101" spans="2:21" x14ac:dyDescent="0.2"/>
    <row r="102" spans="2:21" x14ac:dyDescent="0.2">
      <c r="C102" s="46"/>
      <c r="D102" s="47"/>
      <c r="E102" s="47"/>
      <c r="F102" s="47"/>
      <c r="O102" s="48"/>
      <c r="P102" s="49"/>
    </row>
    <row r="103" spans="2:21" x14ac:dyDescent="0.2">
      <c r="O103" s="48"/>
      <c r="P103" s="49"/>
    </row>
    <row r="104" spans="2:21" x14ac:dyDescent="0.2">
      <c r="O104" s="48"/>
      <c r="P104" s="49"/>
    </row>
    <row r="105" spans="2:21" x14ac:dyDescent="0.2"/>
    <row r="106" spans="2:21" ht="18" x14ac:dyDescent="0.25">
      <c r="K106" s="225" t="s">
        <v>53</v>
      </c>
      <c r="L106" s="225"/>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V56"/>
  <sheetViews>
    <sheetView showGridLines="0" tabSelected="1" view="pageBreakPreview" topLeftCell="C37" zoomScale="30" zoomScaleNormal="30" zoomScaleSheetLayoutView="30" workbookViewId="0">
      <selection activeCell="R21" sqref="R21"/>
    </sheetView>
  </sheetViews>
  <sheetFormatPr baseColWidth="10" defaultColWidth="11.42578125" defaultRowHeight="75" customHeight="1" x14ac:dyDescent="0.25"/>
  <cols>
    <col min="1" max="1" width="4.5703125" style="4" hidden="1" customWidth="1"/>
    <col min="2" max="2" width="5.85546875" style="6" hidden="1" customWidth="1"/>
    <col min="3" max="3" width="6" style="4" customWidth="1"/>
    <col min="4" max="4" width="11.42578125" style="4" customWidth="1"/>
    <col min="5" max="5" width="6.5703125" style="7" customWidth="1"/>
    <col min="6" max="6" width="28.28515625" style="131" customWidth="1"/>
    <col min="7" max="7" width="7.42578125" style="7" customWidth="1"/>
    <col min="8" max="8" width="30.7109375" style="4" customWidth="1"/>
    <col min="9" max="9" width="217.28515625" style="4" hidden="1" customWidth="1"/>
    <col min="10" max="10" width="16.7109375" style="4" customWidth="1"/>
    <col min="11" max="11" width="21.42578125" style="4" customWidth="1"/>
    <col min="12" max="12" width="28" style="90" customWidth="1"/>
    <col min="13" max="13" width="31.85546875" style="102" customWidth="1"/>
    <col min="14" max="14" width="7.140625" style="122" customWidth="1"/>
    <col min="15" max="15" width="12.42578125" style="122" customWidth="1"/>
    <col min="16" max="16" width="12.85546875" style="122" customWidth="1"/>
    <col min="17" max="17" width="12.5703125" style="125" customWidth="1"/>
    <col min="18" max="18" width="169.28515625" style="129" customWidth="1"/>
    <col min="19" max="19" width="35.7109375" style="4" customWidth="1"/>
    <col min="20" max="20" width="41.28515625" style="4" customWidth="1"/>
    <col min="21" max="21" width="4.85546875" style="4" customWidth="1"/>
    <col min="22" max="31" width="11.42578125" style="4" customWidth="1"/>
    <col min="32" max="16384" width="11.42578125" style="4"/>
  </cols>
  <sheetData>
    <row r="1" spans="2:22" ht="112.5" customHeight="1" x14ac:dyDescent="0.25">
      <c r="L1" s="136"/>
      <c r="M1" s="136"/>
      <c r="R1" s="136"/>
    </row>
    <row r="2" spans="2:22" ht="23.25" customHeight="1" x14ac:dyDescent="0.25">
      <c r="B2" s="27"/>
      <c r="C2" s="28"/>
      <c r="D2" s="28"/>
      <c r="E2" s="29"/>
      <c r="F2" s="133"/>
      <c r="G2" s="29"/>
      <c r="H2" s="28"/>
      <c r="I2" s="28"/>
      <c r="J2" s="28"/>
      <c r="K2" s="28"/>
      <c r="L2" s="91"/>
      <c r="M2" s="91"/>
      <c r="N2" s="123"/>
      <c r="O2" s="123"/>
      <c r="P2" s="123"/>
      <c r="Q2" s="126"/>
      <c r="R2" s="91"/>
      <c r="S2" s="28"/>
      <c r="T2" s="28"/>
    </row>
    <row r="3" spans="2:22" ht="40.5" customHeight="1" x14ac:dyDescent="0.25">
      <c r="B3" s="30"/>
      <c r="C3" s="175" t="s">
        <v>153</v>
      </c>
      <c r="D3" s="176"/>
      <c r="E3" s="176"/>
      <c r="F3" s="176"/>
      <c r="G3" s="176"/>
      <c r="H3" s="176"/>
      <c r="I3" s="176"/>
      <c r="J3" s="176"/>
      <c r="K3" s="176"/>
      <c r="L3" s="176"/>
      <c r="M3" s="176"/>
      <c r="N3" s="176"/>
      <c r="O3" s="176"/>
      <c r="P3" s="176"/>
      <c r="Q3" s="176"/>
      <c r="R3" s="130"/>
      <c r="S3" s="134"/>
      <c r="T3" s="167"/>
    </row>
    <row r="4" spans="2:22" ht="23.25" customHeight="1" x14ac:dyDescent="0.25">
      <c r="B4" s="30"/>
      <c r="C4" s="10"/>
      <c r="D4" s="10"/>
      <c r="E4" s="11"/>
      <c r="F4" s="6"/>
      <c r="G4" s="11"/>
      <c r="H4" s="10"/>
      <c r="I4" s="10"/>
      <c r="J4" s="10"/>
      <c r="K4" s="10"/>
      <c r="L4" s="135"/>
      <c r="M4" s="135"/>
      <c r="N4" s="124"/>
      <c r="O4" s="124"/>
      <c r="P4" s="124"/>
      <c r="Q4" s="127"/>
      <c r="R4" s="135"/>
      <c r="S4" s="10"/>
      <c r="T4" s="10"/>
    </row>
    <row r="5" spans="2:22" ht="51" customHeight="1" x14ac:dyDescent="0.25">
      <c r="B5" s="30"/>
      <c r="C5" s="228" t="s">
        <v>56</v>
      </c>
      <c r="D5" s="228" t="s">
        <v>154</v>
      </c>
      <c r="E5" s="228" t="s">
        <v>59</v>
      </c>
      <c r="F5" s="228"/>
      <c r="G5" s="228" t="s">
        <v>155</v>
      </c>
      <c r="H5" s="227" t="s">
        <v>156</v>
      </c>
      <c r="I5" s="227" t="s">
        <v>157</v>
      </c>
      <c r="J5" s="227" t="s">
        <v>158</v>
      </c>
      <c r="K5" s="227" t="s">
        <v>159</v>
      </c>
      <c r="L5" s="226" t="s">
        <v>160</v>
      </c>
      <c r="M5" s="226" t="s">
        <v>161</v>
      </c>
      <c r="N5" s="226" t="s">
        <v>162</v>
      </c>
      <c r="O5" s="226" t="s">
        <v>163</v>
      </c>
      <c r="P5" s="226"/>
      <c r="Q5" s="229" t="s">
        <v>164</v>
      </c>
      <c r="R5" s="226" t="s">
        <v>165</v>
      </c>
      <c r="S5" s="226" t="s">
        <v>166</v>
      </c>
      <c r="T5" s="226" t="s">
        <v>167</v>
      </c>
    </row>
    <row r="6" spans="2:22" ht="55.5" customHeight="1" x14ac:dyDescent="0.25">
      <c r="B6" s="31"/>
      <c r="C6" s="228"/>
      <c r="D6" s="228"/>
      <c r="E6" s="228"/>
      <c r="F6" s="228"/>
      <c r="G6" s="228"/>
      <c r="H6" s="227"/>
      <c r="I6" s="227"/>
      <c r="J6" s="227"/>
      <c r="K6" s="227"/>
      <c r="L6" s="226"/>
      <c r="M6" s="226"/>
      <c r="N6" s="226"/>
      <c r="O6" s="163" t="s">
        <v>168</v>
      </c>
      <c r="P6" s="163" t="s">
        <v>169</v>
      </c>
      <c r="Q6" s="229"/>
      <c r="R6" s="226"/>
      <c r="S6" s="226"/>
      <c r="T6" s="226"/>
    </row>
    <row r="7" spans="2:22" s="140" customFormat="1" ht="205.5" customHeight="1" x14ac:dyDescent="0.25">
      <c r="B7" s="230"/>
      <c r="C7" s="231" t="s">
        <v>63</v>
      </c>
      <c r="D7" s="232" t="s">
        <v>64</v>
      </c>
      <c r="E7" s="165">
        <v>1</v>
      </c>
      <c r="F7" s="157" t="s">
        <v>392</v>
      </c>
      <c r="G7" s="166">
        <f>+Autodiagnóstico!I10</f>
        <v>100</v>
      </c>
      <c r="H7" s="156" t="s">
        <v>170</v>
      </c>
      <c r="I7" s="128"/>
      <c r="J7" s="128" t="s">
        <v>171</v>
      </c>
      <c r="K7" s="128"/>
      <c r="L7" s="128"/>
      <c r="M7" s="128"/>
      <c r="N7" s="165"/>
      <c r="O7" s="165"/>
      <c r="P7" s="165"/>
      <c r="Q7" s="156"/>
      <c r="R7" s="156"/>
      <c r="S7" s="156"/>
      <c r="T7" s="164" t="s">
        <v>381</v>
      </c>
    </row>
    <row r="8" spans="2:22" s="140" customFormat="1" ht="238.5" customHeight="1" x14ac:dyDescent="0.25">
      <c r="B8" s="230"/>
      <c r="C8" s="231"/>
      <c r="D8" s="232"/>
      <c r="E8" s="165">
        <v>2</v>
      </c>
      <c r="F8" s="157" t="s">
        <v>393</v>
      </c>
      <c r="G8" s="166">
        <f>+Autodiagnóstico!I11</f>
        <v>70</v>
      </c>
      <c r="H8" s="156" t="s">
        <v>172</v>
      </c>
      <c r="I8" s="128"/>
      <c r="J8" s="128" t="s">
        <v>173</v>
      </c>
      <c r="K8" s="128"/>
      <c r="L8" s="157" t="s">
        <v>372</v>
      </c>
      <c r="M8" s="157" t="s">
        <v>174</v>
      </c>
      <c r="N8" s="166">
        <v>1</v>
      </c>
      <c r="O8" s="158">
        <v>43800</v>
      </c>
      <c r="P8" s="158">
        <v>43860</v>
      </c>
      <c r="Q8" s="156" t="s">
        <v>175</v>
      </c>
      <c r="R8" s="156"/>
      <c r="S8" s="156"/>
      <c r="T8" s="164" t="s">
        <v>374</v>
      </c>
    </row>
    <row r="9" spans="2:22" s="140" customFormat="1" ht="245.25" customHeight="1" x14ac:dyDescent="0.25">
      <c r="B9" s="230"/>
      <c r="C9" s="231"/>
      <c r="D9" s="232"/>
      <c r="E9" s="165">
        <v>3</v>
      </c>
      <c r="F9" s="157" t="s">
        <v>394</v>
      </c>
      <c r="G9" s="166">
        <f>+Autodiagnóstico!I12</f>
        <v>1</v>
      </c>
      <c r="H9" s="156" t="s">
        <v>176</v>
      </c>
      <c r="I9" s="168" t="s">
        <v>177</v>
      </c>
      <c r="J9" s="128" t="s">
        <v>178</v>
      </c>
      <c r="K9" s="128"/>
      <c r="L9" s="157" t="s">
        <v>179</v>
      </c>
      <c r="M9" s="157" t="s">
        <v>180</v>
      </c>
      <c r="N9" s="166">
        <v>1</v>
      </c>
      <c r="O9" s="158">
        <v>43800</v>
      </c>
      <c r="P9" s="158">
        <v>43830</v>
      </c>
      <c r="Q9" s="156" t="s">
        <v>181</v>
      </c>
      <c r="R9" s="156"/>
      <c r="S9" s="156"/>
      <c r="T9" s="164" t="s">
        <v>375</v>
      </c>
    </row>
    <row r="10" spans="2:22" s="140" customFormat="1" ht="204.75" customHeight="1" x14ac:dyDescent="0.25">
      <c r="B10" s="230"/>
      <c r="C10" s="231"/>
      <c r="D10" s="232"/>
      <c r="E10" s="165">
        <v>4</v>
      </c>
      <c r="F10" s="157" t="s">
        <v>74</v>
      </c>
      <c r="G10" s="166">
        <v>1</v>
      </c>
      <c r="H10" s="156" t="s">
        <v>176</v>
      </c>
      <c r="I10" s="128" t="s">
        <v>182</v>
      </c>
      <c r="J10" s="128" t="s">
        <v>183</v>
      </c>
      <c r="K10" s="128"/>
      <c r="L10" s="157" t="s">
        <v>184</v>
      </c>
      <c r="M10" s="157" t="s">
        <v>185</v>
      </c>
      <c r="N10" s="166">
        <v>5</v>
      </c>
      <c r="O10" s="158">
        <v>43770</v>
      </c>
      <c r="P10" s="158">
        <v>43799</v>
      </c>
      <c r="Q10" s="156" t="s">
        <v>186</v>
      </c>
      <c r="R10" s="156"/>
      <c r="S10" s="156"/>
      <c r="T10" s="164" t="s">
        <v>376</v>
      </c>
    </row>
    <row r="11" spans="2:22" s="140" customFormat="1" ht="127.5" customHeight="1" x14ac:dyDescent="0.25">
      <c r="B11" s="230"/>
      <c r="C11" s="231"/>
      <c r="D11" s="232"/>
      <c r="E11" s="165">
        <v>5</v>
      </c>
      <c r="F11" s="157" t="s">
        <v>75</v>
      </c>
      <c r="G11" s="166">
        <f>+Autodiagnóstico!I14</f>
        <v>20</v>
      </c>
      <c r="H11" s="156" t="s">
        <v>187</v>
      </c>
      <c r="I11" s="128"/>
      <c r="J11" s="128" t="s">
        <v>188</v>
      </c>
      <c r="K11" s="128"/>
      <c r="L11" s="157" t="s">
        <v>373</v>
      </c>
      <c r="M11" s="157" t="s">
        <v>189</v>
      </c>
      <c r="N11" s="166">
        <v>1</v>
      </c>
      <c r="O11" s="158">
        <v>43862</v>
      </c>
      <c r="P11" s="158">
        <v>43889</v>
      </c>
      <c r="Q11" s="156" t="s">
        <v>181</v>
      </c>
      <c r="R11" s="156"/>
      <c r="S11" s="156"/>
      <c r="T11" s="164" t="s">
        <v>377</v>
      </c>
    </row>
    <row r="12" spans="2:22" s="140" customFormat="1" ht="409.5" customHeight="1" x14ac:dyDescent="0.25">
      <c r="B12" s="230"/>
      <c r="C12" s="231"/>
      <c r="D12" s="232" t="s">
        <v>78</v>
      </c>
      <c r="E12" s="165">
        <v>6</v>
      </c>
      <c r="F12" s="236" t="s">
        <v>382</v>
      </c>
      <c r="G12" s="235">
        <f>+Autodiagnóstico!I15</f>
        <v>100</v>
      </c>
      <c r="H12" s="156" t="s">
        <v>190</v>
      </c>
      <c r="I12" s="128"/>
      <c r="J12" s="128" t="s">
        <v>191</v>
      </c>
      <c r="K12" s="128"/>
      <c r="L12" s="157" t="s">
        <v>192</v>
      </c>
      <c r="M12" s="157" t="s">
        <v>193</v>
      </c>
      <c r="N12" s="166">
        <v>1</v>
      </c>
      <c r="O12" s="158">
        <v>43678</v>
      </c>
      <c r="P12" s="158">
        <v>43708</v>
      </c>
      <c r="Q12" s="156" t="s">
        <v>194</v>
      </c>
      <c r="R12" s="156" t="s">
        <v>383</v>
      </c>
      <c r="S12" s="156" t="s">
        <v>195</v>
      </c>
      <c r="T12" s="164" t="s">
        <v>396</v>
      </c>
      <c r="U12" s="159"/>
      <c r="V12" s="159" t="s">
        <v>181</v>
      </c>
    </row>
    <row r="13" spans="2:22" s="140" customFormat="1" ht="270" customHeight="1" x14ac:dyDescent="0.25">
      <c r="B13" s="230"/>
      <c r="C13" s="231"/>
      <c r="D13" s="232"/>
      <c r="E13" s="165"/>
      <c r="F13" s="236"/>
      <c r="G13" s="235"/>
      <c r="H13" s="156"/>
      <c r="I13" s="128"/>
      <c r="J13" s="128"/>
      <c r="K13" s="128"/>
      <c r="L13" s="157" t="s">
        <v>196</v>
      </c>
      <c r="M13" s="157" t="s">
        <v>197</v>
      </c>
      <c r="N13" s="166">
        <v>1</v>
      </c>
      <c r="O13" s="158">
        <v>43709</v>
      </c>
      <c r="P13" s="158">
        <v>43738</v>
      </c>
      <c r="Q13" s="156" t="s">
        <v>181</v>
      </c>
      <c r="R13" s="164" t="s">
        <v>395</v>
      </c>
      <c r="S13" s="156" t="s">
        <v>198</v>
      </c>
      <c r="T13" s="237" t="s">
        <v>398</v>
      </c>
    </row>
    <row r="14" spans="2:22" s="140" customFormat="1" ht="409.6" customHeight="1" x14ac:dyDescent="0.25">
      <c r="B14" s="230"/>
      <c r="C14" s="231"/>
      <c r="D14" s="232"/>
      <c r="E14" s="165">
        <v>7</v>
      </c>
      <c r="F14" s="157" t="s">
        <v>82</v>
      </c>
      <c r="G14" s="166">
        <f>+Autodiagnóstico!I16</f>
        <v>60</v>
      </c>
      <c r="H14" s="156" t="s">
        <v>199</v>
      </c>
      <c r="I14" s="169" t="s">
        <v>200</v>
      </c>
      <c r="J14" s="128" t="s">
        <v>201</v>
      </c>
      <c r="K14" s="128"/>
      <c r="L14" s="157" t="s">
        <v>202</v>
      </c>
      <c r="M14" s="157" t="s">
        <v>203</v>
      </c>
      <c r="N14" s="166">
        <v>5</v>
      </c>
      <c r="O14" s="158">
        <v>43770</v>
      </c>
      <c r="P14" s="158">
        <v>43799</v>
      </c>
      <c r="Q14" s="156" t="s">
        <v>186</v>
      </c>
      <c r="R14" s="156"/>
      <c r="S14" s="156"/>
      <c r="T14" s="164" t="s">
        <v>376</v>
      </c>
    </row>
    <row r="15" spans="2:22" s="140" customFormat="1" ht="229.5" customHeight="1" x14ac:dyDescent="0.25">
      <c r="B15" s="230"/>
      <c r="C15" s="231"/>
      <c r="D15" s="232"/>
      <c r="E15" s="165">
        <v>8</v>
      </c>
      <c r="F15" s="157" t="s">
        <v>85</v>
      </c>
      <c r="G15" s="166">
        <f>+Autodiagnóstico!I17</f>
        <v>100</v>
      </c>
      <c r="H15" s="156"/>
      <c r="I15" s="128"/>
      <c r="J15" s="128"/>
      <c r="K15" s="128"/>
      <c r="L15" s="157"/>
      <c r="M15" s="157"/>
      <c r="N15" s="166"/>
      <c r="O15" s="158"/>
      <c r="P15" s="158"/>
      <c r="Q15" s="156"/>
      <c r="R15" s="156"/>
      <c r="S15" s="156"/>
      <c r="T15" s="164" t="s">
        <v>384</v>
      </c>
    </row>
    <row r="16" spans="2:22" s="140" customFormat="1" ht="409.6" customHeight="1" x14ac:dyDescent="0.25">
      <c r="B16" s="230"/>
      <c r="C16" s="231"/>
      <c r="D16" s="232"/>
      <c r="E16" s="165">
        <v>9</v>
      </c>
      <c r="F16" s="157" t="s">
        <v>87</v>
      </c>
      <c r="G16" s="166">
        <f>+Autodiagnóstico!I18</f>
        <v>1</v>
      </c>
      <c r="H16" s="156" t="s">
        <v>176</v>
      </c>
      <c r="I16" s="128"/>
      <c r="J16" s="128" t="s">
        <v>204</v>
      </c>
      <c r="K16" s="128"/>
      <c r="L16" s="157" t="s">
        <v>205</v>
      </c>
      <c r="M16" s="157" t="s">
        <v>206</v>
      </c>
      <c r="N16" s="166">
        <v>5</v>
      </c>
      <c r="O16" s="158">
        <v>43678</v>
      </c>
      <c r="P16" s="158">
        <v>43708</v>
      </c>
      <c r="Q16" s="156" t="s">
        <v>186</v>
      </c>
      <c r="R16" s="156" t="s">
        <v>397</v>
      </c>
      <c r="S16" s="156" t="s">
        <v>207</v>
      </c>
      <c r="T16" s="164" t="s">
        <v>401</v>
      </c>
    </row>
    <row r="17" spans="2:20" s="140" customFormat="1" ht="229.5" customHeight="1" x14ac:dyDescent="0.25">
      <c r="B17" s="230"/>
      <c r="C17" s="231"/>
      <c r="D17" s="232"/>
      <c r="E17" s="165">
        <v>10</v>
      </c>
      <c r="F17" s="157" t="s">
        <v>89</v>
      </c>
      <c r="G17" s="166">
        <f>+Autodiagnóstico!I19</f>
        <v>1</v>
      </c>
      <c r="H17" s="156" t="s">
        <v>176</v>
      </c>
      <c r="I17" s="128" t="s">
        <v>385</v>
      </c>
      <c r="J17" s="128" t="s">
        <v>171</v>
      </c>
      <c r="K17" s="128"/>
      <c r="L17" s="157" t="s">
        <v>208</v>
      </c>
      <c r="M17" s="157"/>
      <c r="N17" s="166"/>
      <c r="O17" s="158"/>
      <c r="P17" s="158"/>
      <c r="Q17" s="156"/>
      <c r="R17" s="156"/>
      <c r="S17" s="156"/>
      <c r="T17" s="237" t="s">
        <v>399</v>
      </c>
    </row>
    <row r="18" spans="2:20" s="140" customFormat="1" ht="280.5" customHeight="1" x14ac:dyDescent="0.25">
      <c r="B18" s="230"/>
      <c r="C18" s="231"/>
      <c r="D18" s="232" t="s">
        <v>91</v>
      </c>
      <c r="E18" s="232">
        <v>11</v>
      </c>
      <c r="F18" s="236" t="s">
        <v>92</v>
      </c>
      <c r="G18" s="235">
        <f>+Autodiagnóstico!I20</f>
        <v>50</v>
      </c>
      <c r="H18" s="156" t="s">
        <v>209</v>
      </c>
      <c r="I18" s="128" t="s">
        <v>210</v>
      </c>
      <c r="J18" s="128" t="s">
        <v>211</v>
      </c>
      <c r="K18" s="128" t="s">
        <v>212</v>
      </c>
      <c r="L18" s="157" t="s">
        <v>213</v>
      </c>
      <c r="M18" s="157" t="s">
        <v>214</v>
      </c>
      <c r="N18" s="166">
        <v>1</v>
      </c>
      <c r="O18" s="158">
        <v>43678</v>
      </c>
      <c r="P18" s="158">
        <v>43707</v>
      </c>
      <c r="Q18" s="156" t="s">
        <v>175</v>
      </c>
      <c r="R18" s="156" t="s">
        <v>215</v>
      </c>
      <c r="S18" s="156" t="s">
        <v>216</v>
      </c>
      <c r="T18" s="164" t="s">
        <v>400</v>
      </c>
    </row>
    <row r="19" spans="2:20" s="140" customFormat="1" ht="297" customHeight="1" x14ac:dyDescent="0.25">
      <c r="B19" s="230"/>
      <c r="C19" s="231"/>
      <c r="D19" s="232"/>
      <c r="E19" s="232"/>
      <c r="F19" s="236"/>
      <c r="G19" s="235"/>
      <c r="H19" s="156"/>
      <c r="I19" s="128"/>
      <c r="J19" s="128"/>
      <c r="K19" s="128"/>
      <c r="L19" s="157" t="s">
        <v>217</v>
      </c>
      <c r="M19" s="157" t="s">
        <v>386</v>
      </c>
      <c r="N19" s="166">
        <v>1</v>
      </c>
      <c r="O19" s="158">
        <v>43770</v>
      </c>
      <c r="P19" s="158">
        <v>43890</v>
      </c>
      <c r="Q19" s="156" t="s">
        <v>175</v>
      </c>
      <c r="R19" s="156"/>
      <c r="S19" s="156"/>
      <c r="T19" s="164" t="s">
        <v>379</v>
      </c>
    </row>
    <row r="20" spans="2:20" s="140" customFormat="1" ht="377.25" customHeight="1" x14ac:dyDescent="0.25">
      <c r="B20" s="230"/>
      <c r="C20" s="231"/>
      <c r="D20" s="232"/>
      <c r="E20" s="165">
        <v>12</v>
      </c>
      <c r="F20" s="157" t="s">
        <v>95</v>
      </c>
      <c r="G20" s="166">
        <f>+Autodiagnóstico!I21</f>
        <v>1</v>
      </c>
      <c r="H20" s="156" t="s">
        <v>218</v>
      </c>
      <c r="I20" s="128" t="s">
        <v>219</v>
      </c>
      <c r="J20" s="128" t="s">
        <v>211</v>
      </c>
      <c r="K20" s="128" t="s">
        <v>212</v>
      </c>
      <c r="L20" s="157" t="s">
        <v>387</v>
      </c>
      <c r="M20" s="157" t="s">
        <v>220</v>
      </c>
      <c r="N20" s="166">
        <v>5</v>
      </c>
      <c r="O20" s="158">
        <v>43770</v>
      </c>
      <c r="P20" s="158">
        <v>43799</v>
      </c>
      <c r="Q20" s="156" t="s">
        <v>186</v>
      </c>
      <c r="R20" s="156"/>
      <c r="S20" s="156"/>
      <c r="T20" s="164" t="s">
        <v>376</v>
      </c>
    </row>
    <row r="21" spans="2:20" s="140" customFormat="1" ht="409.5" customHeight="1" x14ac:dyDescent="0.25">
      <c r="B21" s="230"/>
      <c r="C21" s="231"/>
      <c r="D21" s="232"/>
      <c r="E21" s="165">
        <v>13</v>
      </c>
      <c r="F21" s="157" t="s">
        <v>97</v>
      </c>
      <c r="G21" s="166">
        <f>+Autodiagnóstico!I22</f>
        <v>70</v>
      </c>
      <c r="H21" s="156"/>
      <c r="I21" s="168" t="s">
        <v>388</v>
      </c>
      <c r="J21" s="128" t="s">
        <v>221</v>
      </c>
      <c r="K21" s="128"/>
      <c r="L21" s="157" t="s">
        <v>222</v>
      </c>
      <c r="M21" s="157" t="s">
        <v>223</v>
      </c>
      <c r="N21" s="166">
        <v>5</v>
      </c>
      <c r="O21" s="158">
        <v>43678</v>
      </c>
      <c r="P21" s="158">
        <v>43708</v>
      </c>
      <c r="Q21" s="156" t="s">
        <v>186</v>
      </c>
      <c r="R21" s="170" t="s">
        <v>402</v>
      </c>
      <c r="S21" s="156" t="s">
        <v>224</v>
      </c>
      <c r="T21" s="164" t="s">
        <v>403</v>
      </c>
    </row>
    <row r="22" spans="2:20" s="140" customFormat="1" ht="151.5" customHeight="1" x14ac:dyDescent="0.25">
      <c r="B22" s="230"/>
      <c r="C22" s="231"/>
      <c r="D22" s="232"/>
      <c r="E22" s="165">
        <v>14</v>
      </c>
      <c r="F22" s="157" t="s">
        <v>99</v>
      </c>
      <c r="G22" s="166">
        <f>+Autodiagnóstico!I23</f>
        <v>100</v>
      </c>
      <c r="H22" s="160"/>
      <c r="I22" s="161"/>
      <c r="J22" s="161" t="s">
        <v>225</v>
      </c>
      <c r="K22" s="161"/>
      <c r="L22" s="157"/>
      <c r="M22" s="157"/>
      <c r="N22" s="166"/>
      <c r="O22" s="158"/>
      <c r="P22" s="158"/>
      <c r="Q22" s="156"/>
      <c r="R22" s="156"/>
      <c r="S22" s="156"/>
      <c r="T22" s="164" t="s">
        <v>384</v>
      </c>
    </row>
    <row r="23" spans="2:20" s="140" customFormat="1" ht="219.75" customHeight="1" x14ac:dyDescent="0.25">
      <c r="B23" s="230"/>
      <c r="C23" s="231"/>
      <c r="D23" s="232"/>
      <c r="E23" s="165">
        <v>15</v>
      </c>
      <c r="F23" s="157" t="s">
        <v>101</v>
      </c>
      <c r="G23" s="166">
        <f>+Autodiagnóstico!I24</f>
        <v>1</v>
      </c>
      <c r="H23" s="156"/>
      <c r="I23" s="128" t="s">
        <v>226</v>
      </c>
      <c r="J23" s="128" t="s">
        <v>225</v>
      </c>
      <c r="K23" s="128"/>
      <c r="L23" s="157" t="s">
        <v>227</v>
      </c>
      <c r="M23" s="157"/>
      <c r="N23" s="166"/>
      <c r="O23" s="158"/>
      <c r="P23" s="158"/>
      <c r="Q23" s="156"/>
      <c r="R23" s="156"/>
      <c r="S23" s="156"/>
      <c r="T23" s="164" t="s">
        <v>405</v>
      </c>
    </row>
    <row r="24" spans="2:20" s="140" customFormat="1" ht="333.75" customHeight="1" x14ac:dyDescent="0.25">
      <c r="B24" s="230"/>
      <c r="C24" s="231"/>
      <c r="D24" s="232"/>
      <c r="E24" s="165">
        <v>16</v>
      </c>
      <c r="F24" s="157" t="s">
        <v>103</v>
      </c>
      <c r="G24" s="166">
        <f>+Autodiagnóstico!I25</f>
        <v>1</v>
      </c>
      <c r="H24" s="156"/>
      <c r="I24" s="128"/>
      <c r="J24" s="128" t="s">
        <v>225</v>
      </c>
      <c r="K24" s="128" t="s">
        <v>190</v>
      </c>
      <c r="L24" s="157" t="s">
        <v>227</v>
      </c>
      <c r="M24" s="157"/>
      <c r="N24" s="166"/>
      <c r="O24" s="158"/>
      <c r="P24" s="158"/>
      <c r="Q24" s="156"/>
      <c r="R24" s="156"/>
      <c r="S24" s="156"/>
      <c r="T24" s="164" t="s">
        <v>404</v>
      </c>
    </row>
    <row r="25" spans="2:20" s="140" customFormat="1" ht="190.5" customHeight="1" x14ac:dyDescent="0.25">
      <c r="B25" s="230"/>
      <c r="C25" s="231"/>
      <c r="D25" s="233"/>
      <c r="E25" s="165">
        <v>17</v>
      </c>
      <c r="F25" s="157" t="s">
        <v>389</v>
      </c>
      <c r="G25" s="166">
        <f>+Autodiagnóstico!I26</f>
        <v>50</v>
      </c>
      <c r="H25" s="156"/>
      <c r="I25" s="128"/>
      <c r="J25" s="128" t="s">
        <v>228</v>
      </c>
      <c r="K25" s="128"/>
      <c r="L25" s="157" t="s">
        <v>229</v>
      </c>
      <c r="M25" s="157" t="s">
        <v>230</v>
      </c>
      <c r="N25" s="166">
        <v>17</v>
      </c>
      <c r="O25" s="158">
        <v>43678</v>
      </c>
      <c r="P25" s="158">
        <v>43830</v>
      </c>
      <c r="Q25" s="156" t="s">
        <v>231</v>
      </c>
      <c r="R25" s="156"/>
      <c r="S25" s="156"/>
      <c r="T25" s="164" t="s">
        <v>406</v>
      </c>
    </row>
    <row r="26" spans="2:20" s="140" customFormat="1" ht="365.25" customHeight="1" x14ac:dyDescent="0.25">
      <c r="B26" s="230"/>
      <c r="C26" s="231"/>
      <c r="D26" s="232" t="s">
        <v>107</v>
      </c>
      <c r="E26" s="165">
        <v>18</v>
      </c>
      <c r="F26" s="157" t="s">
        <v>108</v>
      </c>
      <c r="G26" s="166">
        <f>+Autodiagnóstico!I27</f>
        <v>80</v>
      </c>
      <c r="H26" s="156" t="s">
        <v>232</v>
      </c>
      <c r="I26" s="128"/>
      <c r="J26" s="128" t="s">
        <v>233</v>
      </c>
      <c r="K26" s="128" t="s">
        <v>190</v>
      </c>
      <c r="L26" s="157" t="s">
        <v>234</v>
      </c>
      <c r="M26" s="157" t="s">
        <v>235</v>
      </c>
      <c r="N26" s="166">
        <v>1</v>
      </c>
      <c r="O26" s="158">
        <v>43814</v>
      </c>
      <c r="P26" s="158">
        <v>43830</v>
      </c>
      <c r="Q26" s="156" t="s">
        <v>175</v>
      </c>
      <c r="R26" s="156"/>
      <c r="S26" s="156"/>
      <c r="T26" s="164" t="s">
        <v>390</v>
      </c>
    </row>
    <row r="27" spans="2:20" s="140" customFormat="1" ht="168.75" customHeight="1" x14ac:dyDescent="0.25">
      <c r="B27" s="230"/>
      <c r="C27" s="231"/>
      <c r="D27" s="234"/>
      <c r="E27" s="165">
        <v>19</v>
      </c>
      <c r="F27" s="157" t="s">
        <v>111</v>
      </c>
      <c r="G27" s="166">
        <f>+Autodiagnóstico!I28</f>
        <v>100</v>
      </c>
      <c r="H27" s="156"/>
      <c r="I27" s="128"/>
      <c r="J27" s="128" t="s">
        <v>236</v>
      </c>
      <c r="K27" s="128"/>
      <c r="L27" s="157"/>
      <c r="M27" s="157"/>
      <c r="N27" s="166"/>
      <c r="O27" s="158"/>
      <c r="P27" s="158"/>
      <c r="Q27" s="156"/>
      <c r="R27" s="156"/>
      <c r="S27" s="156"/>
      <c r="T27" s="164" t="s">
        <v>378</v>
      </c>
    </row>
    <row r="28" spans="2:20" s="140" customFormat="1" ht="314.25" customHeight="1" x14ac:dyDescent="0.25">
      <c r="B28" s="230"/>
      <c r="C28" s="231"/>
      <c r="D28" s="234"/>
      <c r="E28" s="165">
        <v>20</v>
      </c>
      <c r="F28" s="157" t="s">
        <v>113</v>
      </c>
      <c r="G28" s="166">
        <f>+Autodiagnóstico!I29</f>
        <v>100</v>
      </c>
      <c r="H28" s="156" t="s">
        <v>187</v>
      </c>
      <c r="I28" s="128"/>
      <c r="J28" s="128" t="s">
        <v>237</v>
      </c>
      <c r="K28" s="128" t="s">
        <v>190</v>
      </c>
      <c r="L28" s="157"/>
      <c r="M28" s="157"/>
      <c r="N28" s="166"/>
      <c r="O28" s="158"/>
      <c r="P28" s="158"/>
      <c r="Q28" s="156"/>
      <c r="R28" s="156"/>
      <c r="S28" s="156"/>
      <c r="T28" s="164" t="s">
        <v>378</v>
      </c>
    </row>
    <row r="29" spans="2:20" s="140" customFormat="1" ht="408.75" customHeight="1" x14ac:dyDescent="0.25">
      <c r="B29" s="230"/>
      <c r="C29" s="231" t="s">
        <v>116</v>
      </c>
      <c r="D29" s="232" t="s">
        <v>117</v>
      </c>
      <c r="E29" s="165">
        <v>21</v>
      </c>
      <c r="F29" s="157" t="s">
        <v>118</v>
      </c>
      <c r="G29" s="166">
        <f>+Autodiagnóstico!I30</f>
        <v>50</v>
      </c>
      <c r="H29" s="156" t="s">
        <v>187</v>
      </c>
      <c r="I29" s="128"/>
      <c r="J29" s="128" t="s">
        <v>238</v>
      </c>
      <c r="K29" s="128" t="s">
        <v>190</v>
      </c>
      <c r="L29" s="157" t="s">
        <v>239</v>
      </c>
      <c r="M29" s="128" t="s">
        <v>240</v>
      </c>
      <c r="N29" s="166">
        <v>17</v>
      </c>
      <c r="O29" s="158">
        <v>43678</v>
      </c>
      <c r="P29" s="158">
        <v>43708</v>
      </c>
      <c r="Q29" s="156" t="s">
        <v>186</v>
      </c>
      <c r="R29" s="156" t="s">
        <v>241</v>
      </c>
      <c r="S29" s="156" t="s">
        <v>242</v>
      </c>
      <c r="T29" s="164" t="s">
        <v>407</v>
      </c>
    </row>
    <row r="30" spans="2:20" s="140" customFormat="1" ht="375" customHeight="1" x14ac:dyDescent="0.25">
      <c r="B30" s="230"/>
      <c r="C30" s="231"/>
      <c r="D30" s="232"/>
      <c r="E30" s="165">
        <v>22</v>
      </c>
      <c r="F30" s="157" t="s">
        <v>120</v>
      </c>
      <c r="G30" s="166">
        <f>+Autodiagnóstico!I31</f>
        <v>33</v>
      </c>
      <c r="H30" s="156" t="s">
        <v>243</v>
      </c>
      <c r="I30" s="128"/>
      <c r="J30" s="128" t="s">
        <v>244</v>
      </c>
      <c r="K30" s="128"/>
      <c r="L30" s="157" t="s">
        <v>245</v>
      </c>
      <c r="M30" s="157"/>
      <c r="N30" s="166"/>
      <c r="O30" s="158"/>
      <c r="P30" s="158"/>
      <c r="Q30" s="156"/>
      <c r="R30" s="156"/>
      <c r="S30" s="156"/>
      <c r="T30" s="164" t="s">
        <v>407</v>
      </c>
    </row>
    <row r="31" spans="2:20" s="140" customFormat="1" ht="408.75" customHeight="1" x14ac:dyDescent="0.25">
      <c r="B31" s="230"/>
      <c r="C31" s="231"/>
      <c r="D31" s="232"/>
      <c r="E31" s="165">
        <v>23</v>
      </c>
      <c r="F31" s="157" t="s">
        <v>123</v>
      </c>
      <c r="G31" s="166">
        <f>+Autodiagnóstico!I32</f>
        <v>50</v>
      </c>
      <c r="H31" s="156" t="s">
        <v>243</v>
      </c>
      <c r="I31" s="128"/>
      <c r="J31" s="128" t="s">
        <v>244</v>
      </c>
      <c r="K31" s="128" t="s">
        <v>212</v>
      </c>
      <c r="L31" s="157" t="s">
        <v>245</v>
      </c>
      <c r="M31" s="157"/>
      <c r="N31" s="166"/>
      <c r="O31" s="158"/>
      <c r="P31" s="158"/>
      <c r="Q31" s="156"/>
      <c r="R31" s="156"/>
      <c r="S31" s="156"/>
      <c r="T31" s="164" t="s">
        <v>407</v>
      </c>
    </row>
    <row r="32" spans="2:20" s="140" customFormat="1" ht="409.5" customHeight="1" x14ac:dyDescent="0.25">
      <c r="B32" s="230"/>
      <c r="C32" s="231"/>
      <c r="D32" s="232"/>
      <c r="E32" s="165">
        <v>24</v>
      </c>
      <c r="F32" s="157" t="s">
        <v>124</v>
      </c>
      <c r="G32" s="166">
        <f>+Autodiagnóstico!I33</f>
        <v>50</v>
      </c>
      <c r="H32" s="156" t="s">
        <v>243</v>
      </c>
      <c r="I32" s="128" t="s">
        <v>246</v>
      </c>
      <c r="J32" s="128" t="s">
        <v>225</v>
      </c>
      <c r="K32" s="128" t="s">
        <v>247</v>
      </c>
      <c r="L32" s="157" t="s">
        <v>245</v>
      </c>
      <c r="M32" s="157"/>
      <c r="N32" s="166"/>
      <c r="O32" s="158"/>
      <c r="P32" s="158"/>
      <c r="Q32" s="156"/>
      <c r="R32" s="156"/>
      <c r="S32" s="156"/>
      <c r="T32" s="164" t="s">
        <v>407</v>
      </c>
    </row>
    <row r="33" spans="2:20" s="140" customFormat="1" ht="409.5" customHeight="1" x14ac:dyDescent="0.25">
      <c r="B33" s="230"/>
      <c r="C33" s="231"/>
      <c r="D33" s="232"/>
      <c r="E33" s="165">
        <v>25</v>
      </c>
      <c r="F33" s="157" t="s">
        <v>125</v>
      </c>
      <c r="G33" s="166">
        <f>+Autodiagnóstico!I34</f>
        <v>100</v>
      </c>
      <c r="H33" s="156"/>
      <c r="I33" s="128"/>
      <c r="J33" s="128" t="s">
        <v>248</v>
      </c>
      <c r="K33" s="128" t="s">
        <v>212</v>
      </c>
      <c r="L33" s="157" t="s">
        <v>245</v>
      </c>
      <c r="M33" s="157"/>
      <c r="N33" s="166"/>
      <c r="O33" s="158"/>
      <c r="P33" s="158"/>
      <c r="Q33" s="156"/>
      <c r="R33" s="156"/>
      <c r="S33" s="156"/>
      <c r="T33" s="164" t="s">
        <v>407</v>
      </c>
    </row>
    <row r="34" spans="2:20" s="140" customFormat="1" ht="394.5" customHeight="1" x14ac:dyDescent="0.25">
      <c r="B34" s="230"/>
      <c r="C34" s="231"/>
      <c r="D34" s="232"/>
      <c r="E34" s="165">
        <v>26</v>
      </c>
      <c r="F34" s="157" t="s">
        <v>128</v>
      </c>
      <c r="G34" s="166">
        <f>+Autodiagnóstico!I35</f>
        <v>16</v>
      </c>
      <c r="H34" s="156"/>
      <c r="I34" s="128" t="s">
        <v>249</v>
      </c>
      <c r="J34" s="128" t="s">
        <v>248</v>
      </c>
      <c r="K34" s="128"/>
      <c r="L34" s="157" t="s">
        <v>245</v>
      </c>
      <c r="M34" s="166"/>
      <c r="N34" s="166"/>
      <c r="O34" s="158"/>
      <c r="P34" s="158"/>
      <c r="Q34" s="156"/>
      <c r="R34" s="156"/>
      <c r="S34" s="156"/>
      <c r="T34" s="164" t="s">
        <v>410</v>
      </c>
    </row>
    <row r="35" spans="2:20" s="140" customFormat="1" ht="408" customHeight="1" x14ac:dyDescent="0.25">
      <c r="B35" s="230"/>
      <c r="C35" s="231"/>
      <c r="D35" s="232"/>
      <c r="E35" s="165">
        <v>27</v>
      </c>
      <c r="F35" s="157" t="s">
        <v>131</v>
      </c>
      <c r="G35" s="166">
        <f>+Autodiagnóstico!I36</f>
        <v>1</v>
      </c>
      <c r="H35" s="156"/>
      <c r="I35" s="128"/>
      <c r="J35" s="128" t="s">
        <v>250</v>
      </c>
      <c r="K35" s="128"/>
      <c r="L35" s="157" t="s">
        <v>245</v>
      </c>
      <c r="M35" s="128"/>
      <c r="N35" s="166"/>
      <c r="O35" s="158"/>
      <c r="P35" s="158"/>
      <c r="Q35" s="156"/>
      <c r="R35" s="156"/>
      <c r="S35" s="156"/>
      <c r="T35" s="164" t="s">
        <v>407</v>
      </c>
    </row>
    <row r="36" spans="2:20" s="140" customFormat="1" ht="296.25" customHeight="1" x14ac:dyDescent="0.25">
      <c r="B36" s="230"/>
      <c r="C36" s="231"/>
      <c r="D36" s="232" t="s">
        <v>132</v>
      </c>
      <c r="E36" s="165">
        <v>28</v>
      </c>
      <c r="F36" s="157" t="s">
        <v>408</v>
      </c>
      <c r="G36" s="166">
        <f>+Autodiagnóstico!I37</f>
        <v>50</v>
      </c>
      <c r="H36" s="156"/>
      <c r="I36" s="128"/>
      <c r="J36" s="128"/>
      <c r="K36" s="128"/>
      <c r="L36" s="157" t="s">
        <v>251</v>
      </c>
      <c r="M36" s="157" t="s">
        <v>252</v>
      </c>
      <c r="N36" s="166">
        <v>1</v>
      </c>
      <c r="O36" s="158">
        <v>43814</v>
      </c>
      <c r="P36" s="158">
        <v>43830</v>
      </c>
      <c r="Q36" s="156" t="s">
        <v>175</v>
      </c>
      <c r="R36" s="156"/>
      <c r="S36" s="156"/>
      <c r="T36" s="164" t="s">
        <v>390</v>
      </c>
    </row>
    <row r="37" spans="2:20" s="140" customFormat="1" ht="297" customHeight="1" x14ac:dyDescent="0.25">
      <c r="B37" s="230"/>
      <c r="C37" s="231"/>
      <c r="D37" s="234"/>
      <c r="E37" s="165">
        <v>29</v>
      </c>
      <c r="F37" s="157" t="s">
        <v>135</v>
      </c>
      <c r="G37" s="166">
        <f>+Autodiagnóstico!I38</f>
        <v>16</v>
      </c>
      <c r="H37" s="156" t="s">
        <v>187</v>
      </c>
      <c r="I37" s="128"/>
      <c r="J37" s="128" t="s">
        <v>253</v>
      </c>
      <c r="K37" s="128" t="s">
        <v>190</v>
      </c>
      <c r="L37" s="157" t="s">
        <v>254</v>
      </c>
      <c r="M37" s="157" t="s">
        <v>255</v>
      </c>
      <c r="N37" s="166">
        <v>17</v>
      </c>
      <c r="O37" s="158">
        <v>43678</v>
      </c>
      <c r="P37" s="158">
        <v>43830</v>
      </c>
      <c r="Q37" s="156" t="s">
        <v>186</v>
      </c>
      <c r="R37" s="156"/>
      <c r="S37" s="156"/>
      <c r="T37" s="164" t="s">
        <v>380</v>
      </c>
    </row>
    <row r="38" spans="2:20" s="140" customFormat="1" ht="237.75" customHeight="1" x14ac:dyDescent="0.25">
      <c r="B38" s="230"/>
      <c r="C38" s="231"/>
      <c r="D38" s="234"/>
      <c r="E38" s="165">
        <v>30</v>
      </c>
      <c r="F38" s="157" t="s">
        <v>136</v>
      </c>
      <c r="G38" s="166">
        <f>+Autodiagnóstico!I39</f>
        <v>50</v>
      </c>
      <c r="H38" s="156" t="s">
        <v>187</v>
      </c>
      <c r="I38" s="128"/>
      <c r="J38" s="128" t="s">
        <v>253</v>
      </c>
      <c r="K38" s="128"/>
      <c r="L38" s="157" t="s">
        <v>256</v>
      </c>
      <c r="M38" s="157" t="s">
        <v>257</v>
      </c>
      <c r="N38" s="166">
        <v>18</v>
      </c>
      <c r="O38" s="158">
        <v>43814</v>
      </c>
      <c r="P38" s="158">
        <v>43860</v>
      </c>
      <c r="Q38" s="156" t="s">
        <v>175</v>
      </c>
      <c r="R38" s="156"/>
      <c r="S38" s="156"/>
      <c r="T38" s="164" t="s">
        <v>391</v>
      </c>
    </row>
    <row r="39" spans="2:20" s="140" customFormat="1" ht="296.25" customHeight="1" x14ac:dyDescent="0.25">
      <c r="B39" s="230"/>
      <c r="C39" s="231"/>
      <c r="D39" s="234"/>
      <c r="E39" s="165">
        <v>31</v>
      </c>
      <c r="F39" s="157" t="s">
        <v>138</v>
      </c>
      <c r="G39" s="166">
        <f>+Autodiagnóstico!I40</f>
        <v>50</v>
      </c>
      <c r="H39" s="156" t="s">
        <v>258</v>
      </c>
      <c r="I39" s="128"/>
      <c r="J39" s="128"/>
      <c r="K39" s="128" t="s">
        <v>190</v>
      </c>
      <c r="L39" s="157" t="s">
        <v>259</v>
      </c>
      <c r="M39" s="157"/>
      <c r="N39" s="166"/>
      <c r="O39" s="158"/>
      <c r="P39" s="158"/>
      <c r="Q39" s="156"/>
      <c r="R39" s="156"/>
      <c r="S39" s="156"/>
      <c r="T39" s="164" t="s">
        <v>409</v>
      </c>
    </row>
    <row r="40" spans="2:20" s="140" customFormat="1" ht="75" customHeight="1" x14ac:dyDescent="0.25">
      <c r="B40" s="141"/>
      <c r="C40" s="142"/>
      <c r="D40" s="142"/>
      <c r="E40" s="143"/>
      <c r="F40" s="148"/>
      <c r="G40" s="143"/>
      <c r="H40" s="144"/>
      <c r="I40" s="144"/>
      <c r="J40" s="144"/>
      <c r="K40" s="144"/>
      <c r="L40" s="144"/>
      <c r="M40" s="144"/>
      <c r="N40" s="145"/>
      <c r="O40" s="145"/>
      <c r="P40" s="145"/>
      <c r="Q40" s="146"/>
      <c r="R40" s="147"/>
      <c r="S40" s="148"/>
      <c r="T40" s="148"/>
    </row>
    <row r="41" spans="2:20" s="140" customFormat="1" ht="75" customHeight="1" x14ac:dyDescent="0.25">
      <c r="B41" s="149"/>
      <c r="E41" s="151"/>
      <c r="F41" s="150"/>
      <c r="G41" s="151"/>
      <c r="L41" s="152"/>
      <c r="M41" s="152"/>
      <c r="N41" s="153"/>
      <c r="O41" s="153"/>
      <c r="P41" s="153"/>
      <c r="Q41" s="154"/>
      <c r="R41" s="155"/>
      <c r="S41" s="150"/>
      <c r="T41" s="150"/>
    </row>
    <row r="42" spans="2:20" s="140" customFormat="1" ht="75" customHeight="1" x14ac:dyDescent="0.25">
      <c r="B42" s="149"/>
      <c r="E42" s="151"/>
      <c r="F42" s="150"/>
      <c r="G42" s="151"/>
      <c r="L42" s="152"/>
      <c r="M42" s="152"/>
      <c r="N42" s="153"/>
      <c r="O42" s="153"/>
      <c r="P42" s="153"/>
      <c r="Q42" s="154"/>
      <c r="R42" s="155"/>
      <c r="S42" s="150"/>
      <c r="T42" s="150"/>
    </row>
    <row r="43" spans="2:20" s="140" customFormat="1" ht="75" customHeight="1" x14ac:dyDescent="0.25">
      <c r="B43" s="149"/>
      <c r="E43" s="151"/>
      <c r="F43" s="150"/>
      <c r="G43" s="151"/>
      <c r="L43" s="152"/>
      <c r="M43" s="152"/>
      <c r="N43" s="153"/>
      <c r="O43" s="153"/>
      <c r="P43" s="153"/>
      <c r="Q43" s="154"/>
      <c r="R43" s="155"/>
      <c r="S43" s="150"/>
      <c r="T43" s="150"/>
    </row>
    <row r="44" spans="2:20" s="140" customFormat="1" ht="75" customHeight="1" x14ac:dyDescent="0.25">
      <c r="B44" s="149"/>
      <c r="E44" s="151"/>
      <c r="F44" s="150"/>
      <c r="G44" s="151"/>
      <c r="L44" s="152"/>
      <c r="M44" s="152"/>
      <c r="N44" s="153"/>
      <c r="O44" s="153"/>
      <c r="P44" s="153"/>
      <c r="Q44" s="154"/>
      <c r="R44" s="155"/>
      <c r="S44" s="150"/>
      <c r="T44" s="150"/>
    </row>
    <row r="45" spans="2:20" s="140" customFormat="1" ht="75" customHeight="1" x14ac:dyDescent="0.25">
      <c r="B45" s="149"/>
      <c r="E45" s="151"/>
      <c r="F45" s="150"/>
      <c r="G45" s="151"/>
      <c r="L45" s="152"/>
      <c r="M45" s="152"/>
      <c r="N45" s="153"/>
      <c r="O45" s="153"/>
      <c r="P45" s="153"/>
      <c r="Q45" s="154"/>
      <c r="R45" s="155"/>
      <c r="S45" s="150"/>
      <c r="T45" s="150"/>
    </row>
    <row r="46" spans="2:20" s="140" customFormat="1" ht="75" customHeight="1" x14ac:dyDescent="0.25">
      <c r="B46" s="149"/>
      <c r="E46" s="151"/>
      <c r="F46" s="150"/>
      <c r="G46" s="151"/>
      <c r="L46" s="152"/>
      <c r="M46" s="152"/>
      <c r="N46" s="153"/>
      <c r="O46" s="153"/>
      <c r="P46" s="153"/>
      <c r="Q46" s="154"/>
      <c r="R46" s="155"/>
      <c r="S46" s="150"/>
      <c r="T46" s="150"/>
    </row>
    <row r="47" spans="2:20" s="140" customFormat="1" ht="75" customHeight="1" x14ac:dyDescent="0.25">
      <c r="B47" s="149"/>
      <c r="E47" s="151"/>
      <c r="F47" s="150"/>
      <c r="G47" s="151"/>
      <c r="L47" s="152"/>
      <c r="M47" s="152"/>
      <c r="N47" s="153"/>
      <c r="O47" s="153"/>
      <c r="P47" s="153"/>
      <c r="Q47" s="154"/>
      <c r="R47" s="155"/>
      <c r="S47" s="150"/>
      <c r="T47" s="150"/>
    </row>
    <row r="48" spans="2:20" s="140" customFormat="1" ht="75" customHeight="1" x14ac:dyDescent="0.25">
      <c r="B48" s="149"/>
      <c r="E48" s="151"/>
      <c r="F48" s="150"/>
      <c r="G48" s="151"/>
      <c r="H48" s="162" t="s">
        <v>53</v>
      </c>
      <c r="L48" s="152"/>
      <c r="M48" s="152"/>
      <c r="N48" s="153"/>
      <c r="O48" s="153"/>
      <c r="P48" s="153"/>
      <c r="Q48" s="154"/>
      <c r="R48" s="155"/>
      <c r="S48" s="150"/>
      <c r="T48" s="150"/>
    </row>
    <row r="49" spans="2:20" s="140" customFormat="1" ht="75" customHeight="1" x14ac:dyDescent="0.25">
      <c r="B49" s="149"/>
      <c r="E49" s="151"/>
      <c r="F49" s="150"/>
      <c r="G49" s="151"/>
      <c r="L49" s="152"/>
      <c r="M49" s="152"/>
      <c r="N49" s="153"/>
      <c r="O49" s="153"/>
      <c r="P49" s="153"/>
      <c r="Q49" s="154"/>
      <c r="R49" s="155"/>
      <c r="S49" s="150"/>
      <c r="T49" s="150"/>
    </row>
    <row r="50" spans="2:20" s="140" customFormat="1" ht="75" customHeight="1" x14ac:dyDescent="0.25">
      <c r="B50" s="149"/>
      <c r="E50" s="151"/>
      <c r="F50" s="150"/>
      <c r="G50" s="151"/>
      <c r="L50" s="152"/>
      <c r="M50" s="152"/>
      <c r="N50" s="153"/>
      <c r="O50" s="153"/>
      <c r="P50" s="153"/>
      <c r="Q50" s="154"/>
      <c r="R50" s="155"/>
      <c r="S50" s="150"/>
      <c r="T50" s="150"/>
    </row>
    <row r="51" spans="2:20" s="140" customFormat="1" ht="75" customHeight="1" x14ac:dyDescent="0.25">
      <c r="B51" s="149"/>
      <c r="E51" s="151"/>
      <c r="F51" s="150"/>
      <c r="G51" s="151"/>
      <c r="L51" s="152"/>
      <c r="M51" s="152"/>
      <c r="N51" s="153"/>
      <c r="O51" s="153"/>
      <c r="P51" s="153"/>
      <c r="Q51" s="154"/>
      <c r="R51" s="155"/>
      <c r="S51" s="150"/>
      <c r="T51" s="150"/>
    </row>
    <row r="52" spans="2:20" ht="75" customHeight="1" x14ac:dyDescent="0.25">
      <c r="L52" s="136"/>
      <c r="M52" s="136"/>
      <c r="R52" s="132"/>
      <c r="S52" s="131"/>
      <c r="T52" s="131"/>
    </row>
    <row r="53" spans="2:20" ht="75" customHeight="1" x14ac:dyDescent="0.25">
      <c r="L53" s="136"/>
      <c r="M53" s="136"/>
      <c r="R53" s="132"/>
      <c r="S53" s="131"/>
      <c r="T53" s="131"/>
    </row>
    <row r="54" spans="2:20" ht="75" customHeight="1" x14ac:dyDescent="0.25">
      <c r="L54" s="136"/>
      <c r="M54" s="136"/>
      <c r="R54" s="132"/>
      <c r="S54" s="131"/>
      <c r="T54" s="131"/>
    </row>
    <row r="55" spans="2:20" ht="75" customHeight="1" x14ac:dyDescent="0.25">
      <c r="L55" s="136"/>
      <c r="M55" s="136"/>
      <c r="R55" s="132"/>
      <c r="S55" s="131"/>
      <c r="T55" s="131"/>
    </row>
    <row r="56" spans="2:20" ht="75" customHeight="1" x14ac:dyDescent="0.25">
      <c r="L56" s="136"/>
      <c r="M56" s="136"/>
      <c r="R56" s="132"/>
      <c r="S56" s="131"/>
      <c r="T56" s="131"/>
    </row>
  </sheetData>
  <protectedRanges>
    <protectedRange sqref="P8 L7:O8 P7:Q7 Q8:Q9 L9:P9 Q21:Q33 Q35:Q36 M20:Q20 L21:P36 L37:Q39 L10:Q19 R18 R16 R21 R17:S17 R19:S20 R13 R29 T29 R7:T11 R14:T15 R22:T24 S25:T25 R26:T28 U12:V12 T18:T21 T16 R30:T39" name="Planeacion"/>
    <protectedRange sqref="T17" name="Rango1"/>
  </protectedRanges>
  <mergeCells count="31">
    <mergeCell ref="G18:G19"/>
    <mergeCell ref="D7:D11"/>
    <mergeCell ref="F12:F13"/>
    <mergeCell ref="G12:G13"/>
    <mergeCell ref="F18:F19"/>
    <mergeCell ref="E18:E19"/>
    <mergeCell ref="B7:B39"/>
    <mergeCell ref="C29:C39"/>
    <mergeCell ref="D18:D25"/>
    <mergeCell ref="D26:D28"/>
    <mergeCell ref="D29:D35"/>
    <mergeCell ref="D36:D39"/>
    <mergeCell ref="C7:C28"/>
    <mergeCell ref="D12:D17"/>
    <mergeCell ref="C3:Q3"/>
    <mergeCell ref="C5:C6"/>
    <mergeCell ref="D5:D6"/>
    <mergeCell ref="K5:K6"/>
    <mergeCell ref="J5:J6"/>
    <mergeCell ref="Q5:Q6"/>
    <mergeCell ref="E5:F6"/>
    <mergeCell ref="M5:M6"/>
    <mergeCell ref="N5:N6"/>
    <mergeCell ref="L5:L6"/>
    <mergeCell ref="G5:G6"/>
    <mergeCell ref="S5:S6"/>
    <mergeCell ref="T5:T6"/>
    <mergeCell ref="H5:H6"/>
    <mergeCell ref="O5:P5"/>
    <mergeCell ref="R5:R6"/>
    <mergeCell ref="I5:I6"/>
  </mergeCells>
  <conditionalFormatting sqref="G7:G12 G14:G18 G20:G39">
    <cfRule type="cellIs" dxfId="4" priority="156" operator="between">
      <formula>81</formula>
      <formula>100</formula>
    </cfRule>
    <cfRule type="cellIs" dxfId="3" priority="157" operator="between">
      <formula>61</formula>
      <formula>80</formula>
    </cfRule>
    <cfRule type="cellIs" dxfId="2" priority="158" operator="between">
      <formula>41</formula>
      <formula>60</formula>
    </cfRule>
    <cfRule type="cellIs" dxfId="1" priority="159" operator="between">
      <formula>21</formula>
      <formula>40</formula>
    </cfRule>
    <cfRule type="cellIs" dxfId="0" priority="160" operator="between">
      <formula>1</formula>
      <formula>20</formula>
    </cfRule>
  </conditionalFormatting>
  <printOptions horizontalCentered="1" verticalCentered="1"/>
  <pageMargins left="0" right="0" top="0.74803149606299213" bottom="0.74803149606299213" header="0.31496062992125984" footer="0.31496062992125984"/>
  <pageSetup scale="27" fitToHeight="8"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2578125" defaultRowHeight="12" x14ac:dyDescent="0.25"/>
  <cols>
    <col min="1" max="1" width="101.7109375" style="2" bestFit="1" customWidth="1"/>
    <col min="2" max="2" width="8.28515625" style="2" bestFit="1" customWidth="1"/>
    <col min="3" max="16384" width="11.42578125" style="2"/>
  </cols>
  <sheetData>
    <row r="1" spans="1:2" x14ac:dyDescent="0.25">
      <c r="A1" s="1" t="s">
        <v>260</v>
      </c>
      <c r="B1" s="1" t="s">
        <v>261</v>
      </c>
    </row>
    <row r="2" spans="1:2" x14ac:dyDescent="0.25">
      <c r="A2" s="2" t="s">
        <v>262</v>
      </c>
      <c r="B2" s="2" t="s">
        <v>263</v>
      </c>
    </row>
    <row r="3" spans="1:2" x14ac:dyDescent="0.25">
      <c r="A3" s="2" t="s">
        <v>264</v>
      </c>
      <c r="B3" s="2" t="s">
        <v>265</v>
      </c>
    </row>
    <row r="4" spans="1:2" x14ac:dyDescent="0.25">
      <c r="A4" s="2" t="s">
        <v>266</v>
      </c>
      <c r="B4" s="2" t="s">
        <v>267</v>
      </c>
    </row>
    <row r="5" spans="1:2" x14ac:dyDescent="0.25">
      <c r="A5" s="2" t="s">
        <v>268</v>
      </c>
      <c r="B5" s="2" t="s">
        <v>265</v>
      </c>
    </row>
    <row r="6" spans="1:2" x14ac:dyDescent="0.25">
      <c r="A6" s="2" t="s">
        <v>269</v>
      </c>
      <c r="B6" s="2" t="s">
        <v>265</v>
      </c>
    </row>
    <row r="7" spans="1:2" x14ac:dyDescent="0.25">
      <c r="A7" s="2" t="s">
        <v>270</v>
      </c>
      <c r="B7" s="2" t="s">
        <v>263</v>
      </c>
    </row>
    <row r="8" spans="1:2" ht="15" customHeight="1" x14ac:dyDescent="0.25">
      <c r="A8" s="2" t="s">
        <v>271</v>
      </c>
      <c r="B8" s="2" t="s">
        <v>267</v>
      </c>
    </row>
    <row r="9" spans="1:2" x14ac:dyDescent="0.25">
      <c r="A9" s="2" t="s">
        <v>272</v>
      </c>
      <c r="B9" s="2" t="s">
        <v>263</v>
      </c>
    </row>
    <row r="10" spans="1:2" x14ac:dyDescent="0.25">
      <c r="A10" s="2" t="s">
        <v>273</v>
      </c>
      <c r="B10" s="2" t="s">
        <v>265</v>
      </c>
    </row>
    <row r="11" spans="1:2" x14ac:dyDescent="0.25">
      <c r="A11" s="2" t="s">
        <v>274</v>
      </c>
      <c r="B11" s="2" t="s">
        <v>265</v>
      </c>
    </row>
    <row r="12" spans="1:2" x14ac:dyDescent="0.25">
      <c r="A12" s="2" t="s">
        <v>275</v>
      </c>
      <c r="B12" s="2" t="s">
        <v>265</v>
      </c>
    </row>
    <row r="13" spans="1:2" x14ac:dyDescent="0.25">
      <c r="A13" s="2" t="s">
        <v>276</v>
      </c>
      <c r="B13" s="2" t="s">
        <v>265</v>
      </c>
    </row>
    <row r="14" spans="1:2" x14ac:dyDescent="0.25">
      <c r="A14" s="2" t="s">
        <v>277</v>
      </c>
      <c r="B14" s="2" t="s">
        <v>265</v>
      </c>
    </row>
    <row r="15" spans="1:2" x14ac:dyDescent="0.25">
      <c r="A15" s="2" t="s">
        <v>278</v>
      </c>
      <c r="B15" s="2" t="s">
        <v>265</v>
      </c>
    </row>
    <row r="16" spans="1:2" x14ac:dyDescent="0.25">
      <c r="A16" s="2" t="s">
        <v>279</v>
      </c>
      <c r="B16" s="2" t="s">
        <v>267</v>
      </c>
    </row>
    <row r="17" spans="1:2" x14ac:dyDescent="0.25">
      <c r="A17" s="2" t="s">
        <v>280</v>
      </c>
      <c r="B17" s="2" t="s">
        <v>263</v>
      </c>
    </row>
    <row r="18" spans="1:2" x14ac:dyDescent="0.25">
      <c r="A18" s="2" t="s">
        <v>281</v>
      </c>
      <c r="B18" s="2" t="s">
        <v>265</v>
      </c>
    </row>
    <row r="19" spans="1:2" x14ac:dyDescent="0.25">
      <c r="A19" s="2" t="s">
        <v>282</v>
      </c>
      <c r="B19" s="2" t="s">
        <v>265</v>
      </c>
    </row>
    <row r="20" spans="1:2" x14ac:dyDescent="0.25">
      <c r="A20" s="2" t="s">
        <v>283</v>
      </c>
      <c r="B20" s="2" t="s">
        <v>265</v>
      </c>
    </row>
    <row r="21" spans="1:2" x14ac:dyDescent="0.25">
      <c r="A21" s="2" t="s">
        <v>284</v>
      </c>
      <c r="B21" s="2" t="s">
        <v>265</v>
      </c>
    </row>
    <row r="22" spans="1:2" x14ac:dyDescent="0.25">
      <c r="A22" s="2" t="s">
        <v>285</v>
      </c>
      <c r="B22" s="2" t="s">
        <v>265</v>
      </c>
    </row>
    <row r="23" spans="1:2" x14ac:dyDescent="0.25">
      <c r="A23" s="2" t="s">
        <v>286</v>
      </c>
      <c r="B23" s="2" t="s">
        <v>265</v>
      </c>
    </row>
    <row r="24" spans="1:2" x14ac:dyDescent="0.25">
      <c r="A24" s="2" t="s">
        <v>287</v>
      </c>
      <c r="B24" s="2" t="s">
        <v>263</v>
      </c>
    </row>
    <row r="25" spans="1:2" x14ac:dyDescent="0.25">
      <c r="A25" s="2" t="s">
        <v>288</v>
      </c>
      <c r="B25" s="2" t="s">
        <v>263</v>
      </c>
    </row>
    <row r="26" spans="1:2" x14ac:dyDescent="0.25">
      <c r="A26" s="2" t="s">
        <v>289</v>
      </c>
      <c r="B26" s="2" t="s">
        <v>265</v>
      </c>
    </row>
    <row r="27" spans="1:2" x14ac:dyDescent="0.25">
      <c r="A27" s="2" t="s">
        <v>290</v>
      </c>
      <c r="B27" s="2" t="s">
        <v>267</v>
      </c>
    </row>
    <row r="28" spans="1:2" x14ac:dyDescent="0.25">
      <c r="A28" s="2" t="s">
        <v>291</v>
      </c>
      <c r="B28" s="2" t="s">
        <v>263</v>
      </c>
    </row>
    <row r="29" spans="1:2" x14ac:dyDescent="0.25">
      <c r="A29" s="2" t="s">
        <v>292</v>
      </c>
      <c r="B29" s="2" t="s">
        <v>267</v>
      </c>
    </row>
    <row r="30" spans="1:2" x14ac:dyDescent="0.25">
      <c r="A30" s="2" t="s">
        <v>293</v>
      </c>
      <c r="B30" s="2" t="s">
        <v>267</v>
      </c>
    </row>
    <row r="31" spans="1:2" x14ac:dyDescent="0.25">
      <c r="A31" s="2" t="s">
        <v>294</v>
      </c>
      <c r="B31" s="2" t="s">
        <v>267</v>
      </c>
    </row>
    <row r="32" spans="1:2" x14ac:dyDescent="0.25">
      <c r="A32" s="2" t="s">
        <v>295</v>
      </c>
      <c r="B32" s="2" t="s">
        <v>265</v>
      </c>
    </row>
    <row r="33" spans="1:2" x14ac:dyDescent="0.25">
      <c r="A33" s="2" t="s">
        <v>296</v>
      </c>
      <c r="B33" s="2" t="s">
        <v>265</v>
      </c>
    </row>
    <row r="34" spans="1:2" x14ac:dyDescent="0.25">
      <c r="A34" s="2" t="s">
        <v>297</v>
      </c>
      <c r="B34" s="2" t="s">
        <v>263</v>
      </c>
    </row>
    <row r="35" spans="1:2" x14ac:dyDescent="0.25">
      <c r="A35" s="2" t="s">
        <v>298</v>
      </c>
      <c r="B35" s="2" t="s">
        <v>265</v>
      </c>
    </row>
    <row r="36" spans="1:2" x14ac:dyDescent="0.25">
      <c r="A36" s="2" t="s">
        <v>299</v>
      </c>
      <c r="B36" s="2" t="s">
        <v>263</v>
      </c>
    </row>
    <row r="37" spans="1:2" x14ac:dyDescent="0.25">
      <c r="A37" s="2" t="s">
        <v>300</v>
      </c>
      <c r="B37" s="2" t="s">
        <v>265</v>
      </c>
    </row>
    <row r="38" spans="1:2" x14ac:dyDescent="0.25">
      <c r="A38" s="2" t="s">
        <v>301</v>
      </c>
      <c r="B38" s="2" t="s">
        <v>265</v>
      </c>
    </row>
    <row r="39" spans="1:2" x14ac:dyDescent="0.25">
      <c r="A39" s="2" t="s">
        <v>302</v>
      </c>
      <c r="B39" s="2" t="s">
        <v>265</v>
      </c>
    </row>
    <row r="40" spans="1:2" x14ac:dyDescent="0.25">
      <c r="A40" s="2" t="s">
        <v>303</v>
      </c>
      <c r="B40" s="2" t="s">
        <v>267</v>
      </c>
    </row>
    <row r="41" spans="1:2" x14ac:dyDescent="0.25">
      <c r="A41" s="2" t="s">
        <v>304</v>
      </c>
      <c r="B41" s="2" t="s">
        <v>263</v>
      </c>
    </row>
    <row r="42" spans="1:2" x14ac:dyDescent="0.25">
      <c r="A42" s="2" t="s">
        <v>305</v>
      </c>
      <c r="B42" s="2" t="s">
        <v>267</v>
      </c>
    </row>
    <row r="43" spans="1:2" x14ac:dyDescent="0.25">
      <c r="A43" s="2" t="s">
        <v>306</v>
      </c>
      <c r="B43" s="2" t="s">
        <v>265</v>
      </c>
    </row>
    <row r="44" spans="1:2" x14ac:dyDescent="0.25">
      <c r="A44" s="2" t="s">
        <v>307</v>
      </c>
      <c r="B44" s="2" t="s">
        <v>267</v>
      </c>
    </row>
    <row r="45" spans="1:2" x14ac:dyDescent="0.25">
      <c r="A45" s="2" t="s">
        <v>308</v>
      </c>
      <c r="B45" s="2" t="s">
        <v>265</v>
      </c>
    </row>
    <row r="46" spans="1:2" x14ac:dyDescent="0.25">
      <c r="A46" s="2" t="s">
        <v>309</v>
      </c>
      <c r="B46" s="2" t="s">
        <v>267</v>
      </c>
    </row>
    <row r="47" spans="1:2" x14ac:dyDescent="0.25">
      <c r="A47" s="2" t="s">
        <v>310</v>
      </c>
      <c r="B47" s="2" t="s">
        <v>263</v>
      </c>
    </row>
    <row r="48" spans="1:2" x14ac:dyDescent="0.25">
      <c r="A48" s="2" t="s">
        <v>311</v>
      </c>
      <c r="B48" s="2" t="s">
        <v>263</v>
      </c>
    </row>
    <row r="49" spans="1:3" x14ac:dyDescent="0.25">
      <c r="A49" s="2" t="s">
        <v>312</v>
      </c>
      <c r="B49" s="2" t="s">
        <v>265</v>
      </c>
    </row>
    <row r="50" spans="1:3" x14ac:dyDescent="0.25">
      <c r="A50" s="2" t="s">
        <v>313</v>
      </c>
      <c r="B50" s="2" t="s">
        <v>263</v>
      </c>
    </row>
    <row r="51" spans="1:3" x14ac:dyDescent="0.25">
      <c r="A51" s="2" t="s">
        <v>314</v>
      </c>
      <c r="B51" s="2" t="s">
        <v>265</v>
      </c>
    </row>
    <row r="52" spans="1:3" x14ac:dyDescent="0.25">
      <c r="A52" s="2" t="s">
        <v>315</v>
      </c>
      <c r="B52" s="2" t="s">
        <v>267</v>
      </c>
    </row>
    <row r="53" spans="1:3" x14ac:dyDescent="0.25">
      <c r="A53" s="2" t="s">
        <v>316</v>
      </c>
      <c r="B53" s="2" t="s">
        <v>265</v>
      </c>
    </row>
    <row r="54" spans="1:3" x14ac:dyDescent="0.25">
      <c r="A54" s="2" t="s">
        <v>317</v>
      </c>
      <c r="B54" s="2" t="s">
        <v>265</v>
      </c>
    </row>
    <row r="55" spans="1:3" x14ac:dyDescent="0.25">
      <c r="A55" s="2" t="s">
        <v>318</v>
      </c>
      <c r="B55" s="2" t="s">
        <v>265</v>
      </c>
    </row>
    <row r="56" spans="1:3" x14ac:dyDescent="0.25">
      <c r="A56" s="2" t="s">
        <v>319</v>
      </c>
      <c r="B56" s="2" t="s">
        <v>263</v>
      </c>
    </row>
    <row r="57" spans="1:3" x14ac:dyDescent="0.25">
      <c r="A57" s="2" t="s">
        <v>320</v>
      </c>
      <c r="B57" s="2" t="s">
        <v>267</v>
      </c>
    </row>
    <row r="58" spans="1:3" x14ac:dyDescent="0.25">
      <c r="A58" s="2" t="s">
        <v>321</v>
      </c>
      <c r="B58" s="2" t="s">
        <v>267</v>
      </c>
    </row>
    <row r="59" spans="1:3" x14ac:dyDescent="0.25">
      <c r="A59" s="2" t="s">
        <v>322</v>
      </c>
      <c r="B59" s="2" t="s">
        <v>265</v>
      </c>
    </row>
    <row r="60" spans="1:3" x14ac:dyDescent="0.25">
      <c r="A60" s="2" t="s">
        <v>323</v>
      </c>
      <c r="B60" s="2" t="s">
        <v>265</v>
      </c>
    </row>
    <row r="61" spans="1:3" x14ac:dyDescent="0.25">
      <c r="A61" s="2" t="s">
        <v>324</v>
      </c>
      <c r="B61" s="2" t="s">
        <v>267</v>
      </c>
    </row>
    <row r="62" spans="1:3" x14ac:dyDescent="0.25">
      <c r="A62" s="2" t="s">
        <v>325</v>
      </c>
      <c r="B62" s="2" t="s">
        <v>267</v>
      </c>
    </row>
    <row r="63" spans="1:3" x14ac:dyDescent="0.25">
      <c r="A63" s="2" t="s">
        <v>326</v>
      </c>
      <c r="B63" s="3" t="s">
        <v>267</v>
      </c>
      <c r="C63" s="2" t="s">
        <v>327</v>
      </c>
    </row>
    <row r="64" spans="1:3" x14ac:dyDescent="0.25">
      <c r="A64" s="2" t="s">
        <v>328</v>
      </c>
      <c r="B64" s="2" t="s">
        <v>267</v>
      </c>
    </row>
    <row r="65" spans="1:3" x14ac:dyDescent="0.25">
      <c r="A65" s="2" t="s">
        <v>329</v>
      </c>
      <c r="B65" s="3" t="s">
        <v>267</v>
      </c>
      <c r="C65" s="2" t="s">
        <v>327</v>
      </c>
    </row>
    <row r="66" spans="1:3" x14ac:dyDescent="0.25">
      <c r="A66" s="2" t="s">
        <v>330</v>
      </c>
      <c r="B66" s="2" t="s">
        <v>267</v>
      </c>
    </row>
    <row r="67" spans="1:3" x14ac:dyDescent="0.25">
      <c r="A67" s="2" t="s">
        <v>331</v>
      </c>
      <c r="B67" s="2" t="s">
        <v>267</v>
      </c>
    </row>
    <row r="68" spans="1:3" x14ac:dyDescent="0.25">
      <c r="A68" s="2" t="s">
        <v>332</v>
      </c>
      <c r="B68" s="2" t="s">
        <v>267</v>
      </c>
    </row>
    <row r="69" spans="1:3" x14ac:dyDescent="0.25">
      <c r="A69" s="2" t="s">
        <v>333</v>
      </c>
      <c r="B69" s="3" t="s">
        <v>267</v>
      </c>
      <c r="C69" s="2" t="s">
        <v>327</v>
      </c>
    </row>
    <row r="70" spans="1:3" x14ac:dyDescent="0.25">
      <c r="A70" s="2" t="s">
        <v>334</v>
      </c>
      <c r="B70" s="2" t="s">
        <v>267</v>
      </c>
    </row>
    <row r="71" spans="1:3" x14ac:dyDescent="0.25">
      <c r="A71" s="2" t="s">
        <v>335</v>
      </c>
      <c r="B71" s="2" t="s">
        <v>267</v>
      </c>
    </row>
    <row r="72" spans="1:3" x14ac:dyDescent="0.25">
      <c r="A72" s="2" t="s">
        <v>336</v>
      </c>
      <c r="B72" s="2" t="s">
        <v>267</v>
      </c>
    </row>
    <row r="73" spans="1:3" x14ac:dyDescent="0.25">
      <c r="A73" s="2" t="s">
        <v>337</v>
      </c>
      <c r="B73" s="3" t="s">
        <v>267</v>
      </c>
      <c r="C73" s="2" t="s">
        <v>327</v>
      </c>
    </row>
    <row r="74" spans="1:3" x14ac:dyDescent="0.25">
      <c r="A74" s="2" t="s">
        <v>338</v>
      </c>
      <c r="B74" s="2" t="s">
        <v>267</v>
      </c>
    </row>
    <row r="75" spans="1:3" x14ac:dyDescent="0.25">
      <c r="A75" s="2" t="s">
        <v>339</v>
      </c>
      <c r="B75" s="2" t="s">
        <v>267</v>
      </c>
    </row>
    <row r="76" spans="1:3" x14ac:dyDescent="0.25">
      <c r="A76" s="2" t="s">
        <v>340</v>
      </c>
      <c r="B76" s="3" t="s">
        <v>267</v>
      </c>
      <c r="C76" s="2" t="s">
        <v>327</v>
      </c>
    </row>
    <row r="77" spans="1:3" x14ac:dyDescent="0.25">
      <c r="A77" s="2" t="s">
        <v>341</v>
      </c>
      <c r="B77" s="2" t="s">
        <v>267</v>
      </c>
    </row>
    <row r="78" spans="1:3" x14ac:dyDescent="0.25">
      <c r="A78" s="2" t="s">
        <v>342</v>
      </c>
      <c r="B78" s="2" t="s">
        <v>263</v>
      </c>
    </row>
    <row r="79" spans="1:3" x14ac:dyDescent="0.25">
      <c r="A79" s="2" t="s">
        <v>343</v>
      </c>
      <c r="B79" s="2" t="s">
        <v>263</v>
      </c>
    </row>
    <row r="80" spans="1:3" x14ac:dyDescent="0.25">
      <c r="A80" s="2" t="s">
        <v>344</v>
      </c>
      <c r="B80" s="2" t="s">
        <v>267</v>
      </c>
    </row>
    <row r="81" spans="1:2" x14ac:dyDescent="0.25">
      <c r="A81" s="2" t="s">
        <v>345</v>
      </c>
      <c r="B81" s="2" t="s">
        <v>263</v>
      </c>
    </row>
    <row r="82" spans="1:2" x14ac:dyDescent="0.25">
      <c r="A82" s="2" t="s">
        <v>346</v>
      </c>
      <c r="B82" s="2" t="s">
        <v>265</v>
      </c>
    </row>
    <row r="83" spans="1:2" x14ac:dyDescent="0.25">
      <c r="A83" s="2" t="s">
        <v>347</v>
      </c>
      <c r="B83" s="2" t="s">
        <v>267</v>
      </c>
    </row>
    <row r="84" spans="1:2" x14ac:dyDescent="0.25">
      <c r="A84" s="2" t="s">
        <v>348</v>
      </c>
      <c r="B84" s="2" t="s">
        <v>265</v>
      </c>
    </row>
    <row r="85" spans="1:2" x14ac:dyDescent="0.25">
      <c r="A85" s="2" t="s">
        <v>349</v>
      </c>
      <c r="B85" s="2" t="s">
        <v>263</v>
      </c>
    </row>
    <row r="86" spans="1:2" x14ac:dyDescent="0.25">
      <c r="A86" s="2" t="s">
        <v>350</v>
      </c>
      <c r="B86" s="2" t="s">
        <v>263</v>
      </c>
    </row>
    <row r="87" spans="1:2" x14ac:dyDescent="0.25">
      <c r="A87" s="2" t="s">
        <v>351</v>
      </c>
      <c r="B87" s="2" t="s">
        <v>265</v>
      </c>
    </row>
    <row r="88" spans="1:2" x14ac:dyDescent="0.25">
      <c r="A88" s="2" t="s">
        <v>352</v>
      </c>
      <c r="B88" s="2" t="s">
        <v>265</v>
      </c>
    </row>
    <row r="89" spans="1:2" x14ac:dyDescent="0.25">
      <c r="A89" s="2" t="s">
        <v>353</v>
      </c>
      <c r="B89" s="2" t="s">
        <v>267</v>
      </c>
    </row>
    <row r="90" spans="1:2" x14ac:dyDescent="0.25">
      <c r="A90" s="2" t="s">
        <v>354</v>
      </c>
      <c r="B90" s="2" t="s">
        <v>263</v>
      </c>
    </row>
    <row r="91" spans="1:2" x14ac:dyDescent="0.25">
      <c r="A91" s="2" t="s">
        <v>355</v>
      </c>
      <c r="B91" s="2" t="s">
        <v>265</v>
      </c>
    </row>
    <row r="92" spans="1:2" x14ac:dyDescent="0.25">
      <c r="A92" s="2" t="s">
        <v>356</v>
      </c>
      <c r="B92" s="2" t="s">
        <v>267</v>
      </c>
    </row>
    <row r="93" spans="1:2" x14ac:dyDescent="0.25">
      <c r="A93" s="2" t="s">
        <v>357</v>
      </c>
      <c r="B93" s="2" t="s">
        <v>263</v>
      </c>
    </row>
    <row r="94" spans="1:2" x14ac:dyDescent="0.25">
      <c r="A94" s="2" t="s">
        <v>358</v>
      </c>
      <c r="B94" s="2" t="s">
        <v>267</v>
      </c>
    </row>
    <row r="95" spans="1:2" x14ac:dyDescent="0.25">
      <c r="A95" s="2" t="s">
        <v>359</v>
      </c>
      <c r="B95" s="2" t="s">
        <v>265</v>
      </c>
    </row>
    <row r="96" spans="1:2" x14ac:dyDescent="0.25">
      <c r="A96" s="2" t="s">
        <v>360</v>
      </c>
      <c r="B96" s="2" t="s">
        <v>267</v>
      </c>
    </row>
    <row r="97" spans="1:2" x14ac:dyDescent="0.25">
      <c r="A97" s="2" t="s">
        <v>361</v>
      </c>
      <c r="B97" s="2" t="s">
        <v>265</v>
      </c>
    </row>
    <row r="98" spans="1:2" x14ac:dyDescent="0.25">
      <c r="A98" s="2" t="s">
        <v>362</v>
      </c>
      <c r="B98" s="2" t="s">
        <v>267</v>
      </c>
    </row>
    <row r="99" spans="1:2" x14ac:dyDescent="0.25">
      <c r="A99" s="2" t="s">
        <v>363</v>
      </c>
      <c r="B99" s="2" t="s">
        <v>267</v>
      </c>
    </row>
    <row r="100" spans="1:2" x14ac:dyDescent="0.25">
      <c r="A100" s="2" t="s">
        <v>364</v>
      </c>
      <c r="B100" s="2" t="s">
        <v>265</v>
      </c>
    </row>
    <row r="101" spans="1:2" x14ac:dyDescent="0.25">
      <c r="A101" s="2" t="s">
        <v>365</v>
      </c>
      <c r="B101" s="2" t="s">
        <v>265</v>
      </c>
    </row>
    <row r="102" spans="1:2" x14ac:dyDescent="0.25">
      <c r="A102" s="2" t="s">
        <v>366</v>
      </c>
      <c r="B102" s="2" t="s">
        <v>265</v>
      </c>
    </row>
    <row r="103" spans="1:2" x14ac:dyDescent="0.25">
      <c r="A103" s="2" t="s">
        <v>367</v>
      </c>
      <c r="B103" s="2" t="s">
        <v>265</v>
      </c>
    </row>
    <row r="104" spans="1:2" x14ac:dyDescent="0.25">
      <c r="A104" s="2" t="s">
        <v>368</v>
      </c>
      <c r="B104" s="2" t="s">
        <v>265</v>
      </c>
    </row>
    <row r="105" spans="1:2" x14ac:dyDescent="0.25">
      <c r="A105" s="2" t="s">
        <v>369</v>
      </c>
      <c r="B105" s="2" t="s">
        <v>267</v>
      </c>
    </row>
    <row r="106" spans="1:2" x14ac:dyDescent="0.25">
      <c r="A106" s="2" t="s">
        <v>370</v>
      </c>
      <c r="B106" s="2" t="s">
        <v>267</v>
      </c>
    </row>
    <row r="107" spans="1:2" x14ac:dyDescent="0.25">
      <c r="A107" s="2" t="s">
        <v>371</v>
      </c>
      <c r="B107" s="2" t="s">
        <v>265</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Autodiagnósticos MIPG V2</Subcarpeta>
    <A_x00f1_o xmlns="0d8d2a93-33a2-41d8-b57a-674d8cfe4baf">2019</A_x00f1_o>
    <Proyecto xmlns="0d8d2a93-33a2-41d8-b57a-674d8cfe4baf">Ninguno</Proyecto>
    <Carpeta xmlns="0d8d2a93-33a2-41d8-b57a-674d8cfe4baf">Seguimientos</Carpeta>
    <Fecha_x0020_del_x0020_documento xmlns="0d8d2a93-33a2-41d8-b57a-674d8cfe4baf">2019-11-29T05:00:00+00:00</Fecha_x0020_del_x0020_documen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d63883775602209abf93ed1f42ce6cef">
  <xsd:schema xmlns:xsd="http://www.w3.org/2001/XMLSchema" xmlns:xs="http://www.w3.org/2001/XMLSchema" xmlns:p="http://schemas.microsoft.com/office/2006/metadata/properties" xmlns:ns2="0d8d2a93-33a2-41d8-b57a-674d8cfe4baf" targetNamespace="http://schemas.microsoft.com/office/2006/metadata/properties" ma:root="true" ma:fieldsID="c9f17009d4213658af0b7376feed21ee"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Especial a la Destinación de los Recursos a los Procesos de Contratación y Cumplimiento de Normas Contables con Ocasión de la Emergencia Sanitaria"/>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Informe Obras Inconclusas o Sin Uso"/>
          <xsd:enumeration value="SIRECI Información de los Procesos Penales por Delitos Contra la Administración Pública"/>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esolución 438 de 2018"/>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7CD348-0BB3-458E-B76C-B30B15A8F297}"/>
</file>

<file path=customXml/itemProps2.xml><?xml version="1.0" encoding="utf-8"?>
<ds:datastoreItem xmlns:ds="http://schemas.openxmlformats.org/officeDocument/2006/customXml" ds:itemID="{95C8FD42-ACC8-4663-B197-8B552FFFEF41}"/>
</file>

<file path=customXml/itemProps3.xml><?xml version="1.0" encoding="utf-8"?>
<ds:datastoreItem xmlns:ds="http://schemas.openxmlformats.org/officeDocument/2006/customXml" ds:itemID="{D7E33D16-D72D-4337-9BD5-B281ED214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'Plan de Acción'!Área_de_impresión</vt:lpstr>
      <vt:lpstr>'Plan de Acción'!Títulos_a_imprimir</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Autodiagnóstico Participación Ciudadana</dc:title>
  <dc:creator>Lorena López</dc:creator>
  <cp:lastModifiedBy>Dilsa Lucia Bermudez Betancourt</cp:lastModifiedBy>
  <cp:revision/>
  <cp:lastPrinted>2019-12-02T18:50:18Z</cp:lastPrinted>
  <dcterms:created xsi:type="dcterms:W3CDTF">2016-12-25T14:51:07Z</dcterms:created>
  <dcterms:modified xsi:type="dcterms:W3CDTF">2019-12-02T18:50:29Z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