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rogramación Anual" sheetId="1" r:id="rId1"/>
    <sheet name="Hoja1" sheetId="2" state="hidden" r:id="rId2"/>
  </sheets>
  <externalReferences>
    <externalReference r:id="rId5"/>
  </externalReferences>
  <definedNames>
    <definedName name="_xlnm.Print_Area" localSheetId="0">'Programación Anual'!$A$1:$AU$70</definedName>
    <definedName name="_xlnm.Print_Titles" localSheetId="0">'Programación Anual'!$10:$12</definedName>
  </definedNames>
  <calcPr fullCalcOnLoad="1"/>
</workbook>
</file>

<file path=xl/sharedStrings.xml><?xml version="1.0" encoding="utf-8"?>
<sst xmlns="http://schemas.openxmlformats.org/spreadsheetml/2006/main" count="1214" uniqueCount="179">
  <si>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</si>
  <si>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</si>
  <si>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</si>
  <si>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</si>
  <si>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</si>
  <si>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</si>
  <si>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</si>
  <si>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</si>
  <si>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</si>
  <si>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</si>
  <si>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</si>
  <si>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</si>
  <si>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</si>
  <si>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</si>
  <si>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</si>
  <si>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</si>
  <si>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</si>
  <si>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</si>
  <si>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</si>
  <si>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</si>
  <si>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</si>
  <si>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</si>
  <si>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</si>
  <si>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</si>
  <si>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</si>
  <si>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</si>
  <si>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</si>
  <si>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</si>
  <si>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</si>
  <si>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</si>
  <si>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</si>
  <si>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</si>
  <si>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</si>
  <si>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</si>
  <si>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</si>
  <si>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</si>
  <si>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</si>
  <si>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</si>
  <si>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ROL RELACIÓN ENTES EXTERNOS DE CONTROL</t>
  </si>
  <si>
    <t>4.2. AUDITORÍAS</t>
  </si>
  <si>
    <r>
      <rPr>
        <sz val="12"/>
        <color indexed="8"/>
        <rFont val="Arial"/>
        <family val="2"/>
      </rPr>
      <t>OLGA YANETH ARAGON SANCHEZ</t>
    </r>
    <r>
      <rPr>
        <b/>
        <sz val="12"/>
        <color indexed="8"/>
        <rFont val="Arial"/>
        <family val="2"/>
      </rPr>
      <t xml:space="preserve">
JEFE OFICINA CONTROL INTERNO</t>
    </r>
  </si>
  <si>
    <t>4.1. EVALUACIONES POR DISPOSICIONES NORMATIVAS</t>
  </si>
  <si>
    <t xml:space="preserve">Evaluación </t>
  </si>
  <si>
    <t>3. ROL DE EVALUACIÓN DE GESTIÓN DEL RIESGO</t>
  </si>
  <si>
    <t>Código: EIA-F-03</t>
  </si>
  <si>
    <t>Fecha: 22/04/2020</t>
  </si>
  <si>
    <t>Versión: 8.0</t>
  </si>
  <si>
    <t xml:space="preserve">FORMATO PLAN ANUAL DE AUDITORÍAS 
VIGENCIA 2021
PROCESO:  EVALUACIÓN INDEPENDIENTE Y ASESORÍA </t>
  </si>
  <si>
    <r>
      <rPr>
        <b/>
        <sz val="12"/>
        <rFont val="Arial"/>
        <family val="2"/>
      </rPr>
      <t xml:space="preserve">Objetivo :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</si>
  <si>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</si>
  <si>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</si>
  <si>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</si>
  <si>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</si>
  <si>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</si>
  <si>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</si>
  <si>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</si>
  <si>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</si>
  <si>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EQUIPO OCI</t>
  </si>
  <si>
    <t>Mesa de trabajo - Verificación parcial al proceso contable MVCT</t>
  </si>
  <si>
    <t>GESTIÓN FINANCIERA.</t>
  </si>
  <si>
    <t>Ley 87 de 1993, Articulo 12, literal e.
Decreto 3571 de 2011, Articulo 8, literal 4.
Resolución 193 de 2016 y 533 de 215 CGR Reslución 193 de 2016</t>
  </si>
  <si>
    <t>TEMATICA FINANCIERA</t>
  </si>
  <si>
    <t>Mesa de trabajo - Verificación parcial al proceso contable Fonvivienda</t>
  </si>
  <si>
    <t>Asesorias y Acompañamientos</t>
  </si>
  <si>
    <t>Ley 87 de 1993, Articulo 12, literal f.
Decreto 3571 de 2011, Articulo 8, literal  6.
Decreto 338 de 2019 y 
Artículo 2.2.21.7.3. (sic) Numeración corregida por el art. 1°, Decreto Nacional 1605 de 2019</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</si>
  <si>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</si>
  <si>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</si>
  <si>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</si>
  <si>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</si>
  <si>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</si>
  <si>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</si>
  <si>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Reporte presuntos actos de corrupción (cuando aplique).</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</si>
  <si>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</si>
  <si>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TEMATICA JURIDICA
APOYO EQUIPO OCI</t>
  </si>
  <si>
    <t xml:space="preserve">Informe de Austeridad en el Gasto </t>
  </si>
  <si>
    <t>GESTIÓN FINANCIERA Y GESTIÓN DE RECURSOS FISICOS</t>
  </si>
  <si>
    <t xml:space="preserve">Ley 87 de 1993, Articulo 12, literal d.
Decreto 1068 de 2015, Articulo 2.8.4.8.2.
Decreto 984 de 2012
Ley 2008 de 2019, Artículo 69
Decreto 3571 de 2011, Articulo 8, literal 11. Directiva Presidencial No 9 de 2018. Decreto 1009 de 2020                             </t>
  </si>
  <si>
    <t>Reporte Control Interno Contable MVCT  - CARGUE CHIP</t>
  </si>
  <si>
    <t>Ley 87 de 1993, Articulo 12, literal g.
Decreto 648 de 2018, Artículo 2.2.21.2.5, literal e. 
Decreto 3571 de 2011, Articulo 8, literal 4. Resolucion 193 de 2016</t>
  </si>
  <si>
    <t>Reporte Control Interno Contable FONVIVIENDA - CARGUE CHIP</t>
  </si>
  <si>
    <t>Evaluación a las Politicas de Seguridad del SIIF Nación.</t>
  </si>
  <si>
    <t>Ley 87 de 1993, Articulo 12, literal e.
Decreto 3571 de 2011, Articulo 8, literal 4.
Decreto 2674 de 2012 ,Decreto 1068 de 2015
Circular Externa 040 de 2015.</t>
  </si>
  <si>
    <t>Informe y 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</si>
  <si>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</si>
  <si>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</si>
  <si>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</si>
  <si>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SIRECI - Reporte de seguimiento Gestion Contractual  MVCT-FONVIVIENDA.</t>
  </si>
  <si>
    <t>GESTION DE CONTRATACION</t>
  </si>
  <si>
    <t>Ley 87 de 1993, Articulo 12, literal g.
Resolución 7350 de 2013, CGR
Decreto 3571 de 2011, Articulo 8, numeral 11. Artículo 1º y 2º de la Resolución No. 033 del 22 de agosto de 2019 CGR.</t>
  </si>
  <si>
    <t>Reporte de seguimiento al plan de mejoramiento de la CGR  MVCT-FONVIVIENDA - CARGUE SIRECI</t>
  </si>
  <si>
    <t>Ley 87 de 1993, Articulo 12, literal g.
Resolución 7350 de 2013, CGR
Decreto 3571 de 2011, Articulo 8, numeral 11.</t>
  </si>
  <si>
    <t>TEMÁTICA MISIONAL</t>
  </si>
  <si>
    <t>Reporte al Registro Nacional de Obras Civiles Inconclusas de las Entidades Estatales  MVCT-FONVIVIENDA - CARGUE SIRECI</t>
  </si>
  <si>
    <t>GESTIÓN DE RECURSOS FÍSICOS</t>
  </si>
  <si>
    <t>Ley 87 de 1993, Articulo 12, literal e.
Decreto 3571 de 2011, Articulo 8, literal 4.
Ley 2020 del 27 de julio de 2020</t>
  </si>
  <si>
    <t>Circular Orgánica CGR 0042 del 25 de agosto de 2020
Resolución 042 de Agosto de 2020 respecto a la rendición de los recursos destinados al Posconflicto a través del SIRECI, en su artículo 48</t>
  </si>
  <si>
    <t>Fecha límite de reporte: 05 de febrero de 2021</t>
  </si>
  <si>
    <t>POR DEFINIR</t>
  </si>
  <si>
    <t>SIRECI - Rendición de la Cuenta Fiscal MVCT FNV.</t>
  </si>
  <si>
    <t>Ley 87 de 1993, Articulo 12, literal g.
Resolución 7350 de 2013, CGR
Decreto 3571 de 2011, Articulo 8, numeral 8.</t>
  </si>
  <si>
    <t>ASESOR OCI</t>
  </si>
  <si>
    <t>Informe sobre la participación efectiva de la mujer en los cargos de niveles decisorios del Estado Colombiano en el Ministerio de Vivienda, Ciuddad y Territorio.</t>
  </si>
  <si>
    <t>GESTION ESTRATÉGICA DEL TALENTO HUMANO</t>
  </si>
  <si>
    <t>Ley 581 de 2000 reglamenta la adecuada y efectiva participación de la mujer en los niveles decisorios del sector público</t>
  </si>
  <si>
    <t>Decreto 2011 de 2017 Porcentaje de vinculación laboral de personas con discapacidad en el sector público.
Decreto 1083 de 2015 artículo 2.2.17.7
Circular Conjunta N° 025 de 2019</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</si>
  <si>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</si>
  <si>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</si>
  <si>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</si>
  <si>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</si>
  <si>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</si>
  <si>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t>
  </si>
  <si>
    <t>Ley 87 de 1993, Articulo 12, literal a y j.
Ley 1474 de 2011, Artículos 9° y 76 
Decreto 3571 de 2011, Articulo 8, literal 1 y 10. 
Decreto 2106 de 2019, artículo 156.
Circular Externa 100-006 de 2019 del DAFP.</t>
  </si>
  <si>
    <t>TEMATICA SIG</t>
  </si>
  <si>
    <t>Reporte Derechos de Autor -  Software.</t>
  </si>
  <si>
    <t>GESTIÓN DE TIC</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</si>
  <si>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</si>
  <si>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Informe de Cumplimiento del Plan de Mejoramiento Archivístico.</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</si>
  <si>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</si>
  <si>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</si>
  <si>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</si>
  <si>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</si>
  <si>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SERVICIO AL CIUDADANO</t>
  </si>
  <si>
    <t xml:space="preserve">Ley 87 de 1993, Articulo 12, literal j.
Decreto 3571 de 2011, Articulo 8, literal 4.
Ley 1474 de 2011, Artículos 76 </t>
  </si>
  <si>
    <t>Informe de Evaluación al SIGEP
Talento Humano 
Gestion Contractual
(Informe verificación de la actualización de las hojas de vida y vinculación de funcionarios en el SIGEP- como soporte  para la expedición de la  Certificación conjunta por parte de la Jefe OCIy el Coordinador del GTH )</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</si>
  <si>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</si>
  <si>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</si>
  <si>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EVALUACIÓN INDEPENDIENTE Y ASESORÍA</t>
  </si>
  <si>
    <t xml:space="preserve"> Ley 87 de 1993, Articulo 12, literal c.
Decreto 3571 de 2011, Articulo 8, literal 4.
Decreto 2106 de 2019, artículo 156.
Decreto 124 de 2016, artículo 1.
Resolución 1099 de 2017, articulo 9, parágrafo 2.</t>
  </si>
  <si>
    <t xml:space="preserve">Atención a Requerimiento CGR.
Respuesta a comunicación de observaciones.
</t>
  </si>
  <si>
    <t>Ley 87 de 1993, Articulo 12, literal c.
Decreto 3571 de 2011, Articulo 8, literal  9.</t>
  </si>
  <si>
    <t>TEMATICA MISIONAL
TEMATICA FINANCIERA
TEMATICA JURIDICA</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</si>
  <si>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</si>
  <si>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</si>
  <si>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</si>
  <si>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</si>
  <si>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</si>
  <si>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Ley 87 de 1993, Articulo 12, literal e.
Decreto 3571 de 2011, Articulo 8, literal 4. Decreto 1068 de 2015
Metodologia interna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</si>
  <si>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</si>
  <si>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</si>
  <si>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</si>
  <si>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</si>
  <si>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especial a la destinación de los recursos,  a los procesos de contratación y cumplimiento de normas contables con ocasión de la emergencia sanitaria.</t>
  </si>
  <si>
    <t>GESTIÓN DE CONTRATACIÓN
GESTIÓN FINANCIERA</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</si>
  <si>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</si>
  <si>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En febrero de 2021 se evalúa el ultimo trimestre de 2020. En mayo de 2021 se evalua el primer trimestre de 2021. En Agosto de 2021 se evalúa el segundo trimestre de 2021.</t>
  </si>
  <si>
    <t>TEMATICA JURÍDICA 
TEMÁTICA FINANCIERA</t>
  </si>
  <si>
    <t>Evaluación a la ejecución de los proyectos misionales VASB</t>
  </si>
  <si>
    <t>GESTIÓN A LA POLÍTICA DE AGUA Y SANEAMIENTO BÁSICO</t>
  </si>
  <si>
    <t xml:space="preserve"> Ley 87 de 1993, Articulo 12, literal e.
Decreto 3571 de 2011, Articulo 8, literal 4.
</t>
  </si>
  <si>
    <t xml:space="preserve">Evaluación a la ejecución de los Programas misionales de Vivienda </t>
  </si>
  <si>
    <t>GESTIÓN A LA POLÍTICA DE VIVIENDA</t>
  </si>
  <si>
    <t>Seguimiento a proyecto BID (Por seleccionar)</t>
  </si>
  <si>
    <t xml:space="preserve"> Ley 87 de 1993, Articulo 12, literal e.
Decreto 3571 de 2011, Articulo 8, literal 4.</t>
  </si>
  <si>
    <t>PRACTICANTES UNIVERSIDAD NACIONAL 
TEMATICA SIG 
TEMATICA MISIONAL</t>
  </si>
  <si>
    <t>Seguimiento al Sistema de Seguridad y Salud en el Trabajo - Gestión Ambiental</t>
  </si>
  <si>
    <t>GESTIÓN RECURSOS FISICOS</t>
  </si>
  <si>
    <t>Ley 87 de 1993, Articulo 12, literal e.
Decreto 3571 de 2011, Articulo 8, literal 4.
Decreto 1072 de 2015
ISO 19011:2012
Resolución 0312 de 2019</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</si>
  <si>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</si>
  <si>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</si>
  <si>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</si>
  <si>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</si>
  <si>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</si>
  <si>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</si>
  <si>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DIRECCIONAMIENTO ESTRATÉGICO</t>
  </si>
  <si>
    <t>Evaluación a la efectividad de los controles establecidos en las matrices de los Mapas de Riesgos integrados de corrupción, gestión y Seguridad digital - (Tercera  Linea de Defensa).</t>
  </si>
  <si>
    <t>Informe sobre porcentaje de vinculación laboral de personas con discapacidad en el sector público - MVCT</t>
  </si>
  <si>
    <t>Informe de Evaluación a la Atención al Ciudadano PQRSDF</t>
  </si>
  <si>
    <t>Reporte SIRECI - Gestión y resultados referente a la rendición de los recursos destinados al Posconflicto e implementación de los Acuerdos de Paz.</t>
  </si>
  <si>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$561.600.000,oo 
Recursos Tecnológicos: Equipos de cómputo, Sistemas de Información, Sistemas de Redes y Correos electrónicos.   
y demás recursos que se requieran y sean asignados para garantizar el cumplimiento del Plan Anual de Auditorias correspondiente a esta vigencia.  
                                                                                                                                                                                                                   </t>
    </r>
  </si>
  <si>
    <t>Reporte SIRECI - Información de la acción de repetición de las entidades públicas. (MVCT - FONVIVIENDA) - CARGUE SIRECI</t>
  </si>
  <si>
    <t>CONCEPTOS JURIDICOS
PROCESOS JUDICIALES Y ACCIONES CONSTITUCIONALES</t>
  </si>
  <si>
    <t>Circular Orgánica CGR 0042 del 25 de agosto de 2020
Resolución 042 de Agosto de 2020 respecto a la rendición de los recursos destinados al Posconflicto a través del SIRECI, en su artículo 48
Resolución Reglamentaria Orgánica 0047 del 29 de abril de 2021</t>
  </si>
  <si>
    <t>Fecha límite de reporte
Para junio: MVCT (17/06/2021) y FNVV (15/06/2021) - Que corresponden al reporte de la vigencia 2020.
Para julio: Dentro del rango comprendido entre los diez (10) días hábiles y el décimo
quinto (15) día habil del mes inmediatamente siguiente al semestre del periodo a rendir. Para
el segundo semestre del año dentro del rango comprendido entre los diez (10) días hábiles
y el décimo quinto (15) día hábil del mes de febrero.</t>
  </si>
  <si>
    <t>TEMÁTICA JURÍDICA</t>
  </si>
  <si>
    <t>Evaluación Plan Cierre de Brechas FURAG – Políticas MIPG</t>
  </si>
  <si>
    <t>Ley 87 de 1993, Articulo 12, literal e.
Decreto 3571 de 2011, Articulo 8, literal 4.
Decreto 1499 de 2017
Manual Operativo MIPG</t>
  </si>
  <si>
    <t xml:space="preserve">Mesa de trabajo - Seguimiento al Sistema de Seguridad y Salud en el Trabajo </t>
  </si>
  <si>
    <t>Mesa de trabajo - Seguimiento al Sistema de  Gestión Ambiental</t>
  </si>
  <si>
    <t>Se elimina esta entrega teniendo en cuenta las situaciones y justificaciones planteadas por las áreas responsables de los sistemas de gestión relacionados, que dificultan la entrega oportuna de las evidencias necesarias.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</si>
</sst>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0">
    <font>
      <sz val="11"/>
      <color theme="1"/>
      <name val="Calibri"/>
      <family val="2"/>
    </font>
    <font>
      <sz val="11"/>
      <color indexed="8"/>
      <name val="Calibri"/>
      <family val="2"/>
    </font>
    <font>
      <sz val="10"/>
      <name val="Verdana"/>
      <family val="2"/>
    </font>
    <font>
      <b/>
      <sz val="12"/>
      <name val="Arial"/>
      <family val="2"/>
    </font>
    <font>
      <sz val="12"/>
      <name val="Arial"/>
      <family val="2"/>
    </font>
    <font>
      <sz val="12"/>
      <color indexed="8"/>
      <name val="Arial"/>
      <family val="2"/>
    </font>
    <font>
      <sz val="9"/>
      <name val="Arial"/>
      <family val="2"/>
    </font>
    <font>
      <b/>
      <sz val="12"/>
      <color indexed="8"/>
      <name val="Arial"/>
      <family val="2"/>
    </font>
    <font>
      <u val="single"/>
      <sz val="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u val="single"/>
      <sz val="12"/>
      <color indexed="12"/>
      <name val="Arial"/>
      <family val="2"/>
    </font>
    <font>
      <sz val="12"/>
      <color indexed="10"/>
      <name val="Arial"/>
      <family val="2"/>
    </font>
    <font>
      <sz val="10"/>
      <color indexed="36"/>
      <name val="Arial"/>
      <family val="2"/>
    </font>
    <font>
      <u val="single"/>
      <sz val="10"/>
      <color indexed="12"/>
      <name val="Arial"/>
      <family val="2"/>
    </font>
    <font>
      <u val="single"/>
      <sz val="12"/>
      <color indexed="10"/>
      <name val="Arial"/>
      <family val="2"/>
    </font>
    <font>
      <b/>
      <sz val="12"/>
      <color indexed="10"/>
      <name val="Arial"/>
      <family val="2"/>
    </font>
    <font>
      <b/>
      <sz val="10"/>
      <color indexed="8"/>
      <name val="Arial"/>
      <family val="2"/>
    </font>
    <font>
      <b/>
      <strike/>
      <sz val="12"/>
      <color indexed="10"/>
      <name val="Arial"/>
      <family val="2"/>
    </font>
    <font>
      <strik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9"/>
      <color theme="1"/>
      <name val="Arial"/>
      <family val="2"/>
    </font>
    <font>
      <sz val="9"/>
      <color theme="1"/>
      <name val="Arial"/>
      <family val="2"/>
    </font>
    <font>
      <b/>
      <sz val="12"/>
      <color theme="1"/>
      <name val="Arial"/>
      <family val="2"/>
    </font>
    <font>
      <u val="single"/>
      <sz val="12"/>
      <color theme="10"/>
      <name val="Arial"/>
      <family val="2"/>
    </font>
    <font>
      <sz val="12"/>
      <color rgb="FFFF0000"/>
      <name val="Arial"/>
      <family val="2"/>
    </font>
    <font>
      <sz val="10"/>
      <color rgb="FF7030A0"/>
      <name val="Arial"/>
      <family val="2"/>
    </font>
    <font>
      <u val="single"/>
      <sz val="10"/>
      <color theme="10"/>
      <name val="Arial"/>
      <family val="2"/>
    </font>
    <font>
      <u val="single"/>
      <sz val="12"/>
      <color rgb="FFFF0000"/>
      <name val="Arial"/>
      <family val="2"/>
    </font>
    <font>
      <b/>
      <sz val="12"/>
      <color rgb="FFFF0000"/>
      <name val="Arial"/>
      <family val="2"/>
    </font>
    <font>
      <b/>
      <sz val="10"/>
      <color theme="1"/>
      <name val="Arial"/>
      <family val="2"/>
    </font>
    <font>
      <b/>
      <strike/>
      <sz val="12"/>
      <color rgb="FFFF0000"/>
      <name val="Arial"/>
      <family val="2"/>
    </font>
    <font>
      <strike/>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top style="medium"/>
      <bottom style="medium"/>
    </border>
    <border>
      <left>
        <color indexed="63"/>
      </left>
      <right style="medium"/>
      <top style="medium"/>
      <bottom style="medium"/>
    </border>
    <border>
      <left style="medium"/>
      <right style="thin"/>
      <top style="thin"/>
      <bottom style="medium"/>
    </border>
    <border>
      <left style="thin"/>
      <right style="thin"/>
      <top style="medium"/>
      <bottom>
        <color indexed="63"/>
      </botto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02">
    <xf numFmtId="0" fontId="0" fillId="0" borderId="0" xfId="0" applyFont="1" applyAlignment="1">
      <alignment/>
    </xf>
    <xf numFmtId="0" fontId="42" fillId="33" borderId="0" xfId="0" applyFont="1" applyFill="1" applyBorder="1" applyAlignment="1">
      <alignment horizontal="center" vertical="center"/>
    </xf>
    <xf numFmtId="0" fontId="42" fillId="33" borderId="0" xfId="0" applyFont="1" applyFill="1" applyBorder="1" applyAlignment="1">
      <alignment/>
    </xf>
    <xf numFmtId="0" fontId="39" fillId="33" borderId="0" xfId="0" applyFont="1" applyFill="1" applyBorder="1" applyAlignment="1">
      <alignment horizontal="center" vertical="center" wrapText="1"/>
    </xf>
    <xf numFmtId="0" fontId="39" fillId="33" borderId="0" xfId="0" applyFont="1" applyFill="1" applyBorder="1" applyAlignment="1">
      <alignment/>
    </xf>
    <xf numFmtId="0" fontId="39" fillId="33" borderId="0" xfId="0" applyFont="1" applyFill="1" applyBorder="1" applyAlignment="1">
      <alignment horizontal="center" vertical="center"/>
    </xf>
    <xf numFmtId="0" fontId="57" fillId="0" borderId="0" xfId="0" applyFont="1" applyFill="1" applyAlignment="1">
      <alignment/>
    </xf>
    <xf numFmtId="0" fontId="57" fillId="33" borderId="0" xfId="0" applyFont="1" applyFill="1" applyAlignment="1">
      <alignment vertical="center" wrapText="1"/>
    </xf>
    <xf numFmtId="0" fontId="57" fillId="33" borderId="0" xfId="0" applyFont="1" applyFill="1" applyBorder="1" applyAlignment="1">
      <alignment horizontal="center" vertical="center"/>
    </xf>
    <xf numFmtId="0" fontId="57" fillId="33" borderId="0" xfId="0" applyFont="1" applyFill="1" applyAlignment="1">
      <alignment horizontal="justify" vertical="center" wrapText="1"/>
    </xf>
    <xf numFmtId="0" fontId="57" fillId="33" borderId="0" xfId="0" applyFont="1" applyFill="1" applyAlignment="1">
      <alignment horizontal="center" vertical="center" wrapText="1"/>
    </xf>
    <xf numFmtId="0" fontId="57" fillId="33" borderId="0" xfId="0" applyFont="1" applyFill="1" applyAlignment="1">
      <alignment horizontal="center" vertical="center" textRotation="90" wrapText="1"/>
    </xf>
    <xf numFmtId="0" fontId="57" fillId="33" borderId="0" xfId="0" applyFont="1" applyFill="1" applyAlignment="1">
      <alignment horizontal="left" vertical="center" wrapText="1"/>
    </xf>
    <xf numFmtId="0" fontId="57" fillId="33" borderId="0" xfId="0" applyFont="1" applyFill="1" applyAlignment="1">
      <alignment horizontal="left" vertical="center" textRotation="90" wrapText="1"/>
    </xf>
    <xf numFmtId="0" fontId="57" fillId="33" borderId="0" xfId="0" applyFont="1" applyFill="1" applyAlignment="1">
      <alignment/>
    </xf>
    <xf numFmtId="0" fontId="57" fillId="33" borderId="0" xfId="0" applyFont="1" applyFill="1" applyAlignment="1">
      <alignment vertical="center" textRotation="90"/>
    </xf>
    <xf numFmtId="0" fontId="57" fillId="33" borderId="0" xfId="0" applyFont="1" applyFill="1" applyAlignment="1">
      <alignment horizontal="left" vertical="top"/>
    </xf>
    <xf numFmtId="0" fontId="58" fillId="33" borderId="10" xfId="0" applyFont="1" applyFill="1" applyBorder="1" applyAlignment="1">
      <alignment horizontal="center" vertical="center" textRotation="90" wrapText="1"/>
    </xf>
    <xf numFmtId="0" fontId="58" fillId="33" borderId="10" xfId="0" applyFont="1" applyFill="1" applyBorder="1" applyAlignment="1">
      <alignment horizontal="center" vertical="center" wrapText="1"/>
    </xf>
    <xf numFmtId="0" fontId="59" fillId="33" borderId="0" xfId="0" applyFont="1" applyFill="1" applyAlignment="1">
      <alignment horizontal="center"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Border="1" applyAlignment="1">
      <alignment horizontal="justify" vertical="center" wrapText="1"/>
    </xf>
    <xf numFmtId="0" fontId="57" fillId="33" borderId="0" xfId="0" applyFont="1" applyFill="1" applyBorder="1" applyAlignment="1">
      <alignment horizontal="center" vertical="center" wrapText="1"/>
    </xf>
    <xf numFmtId="0" fontId="57" fillId="33" borderId="0" xfId="0" applyFont="1" applyFill="1" applyBorder="1" applyAlignment="1">
      <alignment horizontal="center" vertical="center" textRotation="90" wrapText="1"/>
    </xf>
    <xf numFmtId="0" fontId="57" fillId="33" borderId="0" xfId="0" applyFont="1" applyFill="1" applyAlignment="1">
      <alignment vertical="center" textRotation="90" wrapText="1"/>
    </xf>
    <xf numFmtId="0" fontId="57" fillId="33" borderId="0" xfId="0" applyFont="1" applyFill="1" applyAlignment="1">
      <alignment horizontal="center" vertical="center" wrapText="1"/>
    </xf>
    <xf numFmtId="0" fontId="60" fillId="33" borderId="0" xfId="0" applyFont="1" applyFill="1" applyAlignment="1">
      <alignment horizontal="center" vertical="center" wrapText="1"/>
    </xf>
    <xf numFmtId="0" fontId="3" fillId="0" borderId="12" xfId="0" applyFont="1" applyBorder="1" applyAlignment="1">
      <alignment horizontal="justify"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justify" vertical="top" wrapText="1"/>
    </xf>
    <xf numFmtId="0" fontId="4" fillId="34"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3" borderId="13" xfId="0" applyFont="1" applyFill="1" applyBorder="1" applyAlignment="1">
      <alignment horizontal="justify" vertical="center" wrapText="1"/>
    </xf>
    <xf numFmtId="0" fontId="3" fillId="35" borderId="13" xfId="0" applyFont="1" applyFill="1" applyBorder="1" applyAlignment="1">
      <alignment horizontal="center" vertical="center" wrapText="1"/>
    </xf>
    <xf numFmtId="0" fontId="8" fillId="33" borderId="13" xfId="46" applyFont="1" applyFill="1" applyBorder="1" applyAlignment="1">
      <alignment horizontal="center" vertical="center" wrapText="1"/>
    </xf>
    <xf numFmtId="0" fontId="4" fillId="33" borderId="0" xfId="0" applyFont="1" applyFill="1" applyAlignment="1">
      <alignment horizontal="center" vertical="center" wrapText="1"/>
    </xf>
    <xf numFmtId="0" fontId="3" fillId="0" borderId="14" xfId="0" applyFont="1" applyBorder="1" applyAlignment="1">
      <alignment horizontal="justify"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justify" vertical="center" wrapText="1"/>
    </xf>
    <xf numFmtId="0" fontId="4" fillId="33" borderId="16" xfId="0" applyFont="1" applyFill="1" applyBorder="1" applyAlignment="1">
      <alignment horizontal="left" vertical="center" wrapText="1"/>
    </xf>
    <xf numFmtId="0" fontId="4" fillId="34"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8" fillId="33" borderId="15" xfId="46" applyFont="1" applyFill="1" applyBorder="1" applyAlignment="1">
      <alignment horizontal="center" vertical="center" wrapText="1"/>
    </xf>
    <xf numFmtId="0" fontId="3"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4" fillId="35" borderId="1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3" borderId="19" xfId="0" applyFont="1" applyFill="1" applyBorder="1" applyAlignment="1">
      <alignment horizontal="justify" vertical="center" wrapText="1"/>
    </xf>
    <xf numFmtId="0" fontId="3" fillId="0" borderId="20" xfId="0" applyFont="1" applyBorder="1" applyAlignment="1">
      <alignment horizontal="justify" vertical="center" wrapText="1"/>
    </xf>
    <xf numFmtId="0" fontId="4" fillId="33" borderId="19" xfId="0" applyFont="1" applyFill="1" applyBorder="1" applyAlignment="1">
      <alignment horizontal="center" vertical="center" wrapText="1"/>
    </xf>
    <xf numFmtId="0" fontId="4" fillId="35" borderId="19" xfId="0" applyFont="1" applyFill="1" applyBorder="1" applyAlignment="1">
      <alignment horizontal="left" vertical="center" wrapText="1"/>
    </xf>
    <xf numFmtId="0" fontId="3" fillId="35" borderId="19" xfId="0" applyFont="1" applyFill="1" applyBorder="1" applyAlignment="1">
      <alignment horizontal="center" vertical="center" wrapText="1"/>
    </xf>
    <xf numFmtId="0" fontId="3" fillId="0" borderId="18" xfId="0" applyFont="1" applyBorder="1" applyAlignment="1">
      <alignment horizontal="justify" vertical="center" wrapText="1"/>
    </xf>
    <xf numFmtId="0" fontId="3" fillId="33" borderId="18" xfId="0" applyFont="1" applyFill="1" applyBorder="1" applyAlignment="1">
      <alignment horizontal="justify" vertical="center" wrapText="1"/>
    </xf>
    <xf numFmtId="0" fontId="4" fillId="33" borderId="16" xfId="0" applyFont="1" applyFill="1" applyBorder="1" applyAlignment="1">
      <alignment horizontal="justify" vertical="center" wrapText="1"/>
    </xf>
    <xf numFmtId="0" fontId="4" fillId="33" borderId="16" xfId="0" applyFont="1" applyFill="1" applyBorder="1" applyAlignment="1">
      <alignment horizontal="left" vertical="center" textRotation="90" wrapText="1"/>
    </xf>
    <xf numFmtId="0" fontId="3" fillId="33" borderId="14" xfId="0" applyFont="1" applyFill="1" applyBorder="1" applyAlignment="1">
      <alignment horizontal="justify" vertical="center" wrapText="1"/>
    </xf>
    <xf numFmtId="0" fontId="4" fillId="33" borderId="15" xfId="0" applyFont="1" applyFill="1" applyBorder="1" applyAlignment="1">
      <alignment horizontal="left" vertical="center" textRotation="90" wrapText="1"/>
    </xf>
    <xf numFmtId="0" fontId="4" fillId="0" borderId="16" xfId="0" applyFont="1" applyBorder="1" applyAlignment="1">
      <alignment horizontal="justify"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61" fillId="33" borderId="15" xfId="46" applyFont="1" applyFill="1" applyBorder="1" applyAlignment="1">
      <alignment horizontal="center" vertical="center" wrapText="1"/>
    </xf>
    <xf numFmtId="0" fontId="4" fillId="0" borderId="15" xfId="0" applyFont="1" applyBorder="1" applyAlignment="1">
      <alignment horizontal="center" vertical="center" wrapText="1"/>
    </xf>
    <xf numFmtId="0" fontId="9" fillId="33" borderId="16" xfId="0" applyFont="1" applyFill="1" applyBorder="1" applyAlignment="1">
      <alignment horizontal="center" vertical="center" wrapText="1"/>
    </xf>
    <xf numFmtId="0" fontId="62" fillId="35" borderId="15" xfId="0" applyFont="1" applyFill="1" applyBorder="1" applyAlignment="1">
      <alignment horizontal="center" vertical="center" wrapText="1"/>
    </xf>
    <xf numFmtId="0" fontId="9" fillId="33" borderId="16" xfId="0" applyFont="1" applyFill="1" applyBorder="1" applyAlignment="1">
      <alignment horizontal="justify" vertical="center" wrapText="1"/>
    </xf>
    <xf numFmtId="0" fontId="9" fillId="33" borderId="16" xfId="0" applyFont="1" applyFill="1" applyBorder="1" applyAlignment="1">
      <alignment horizontal="left" vertical="center" wrapText="1"/>
    </xf>
    <xf numFmtId="0" fontId="63" fillId="34" borderId="16"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64" fillId="33" borderId="15" xfId="46" applyFont="1" applyFill="1" applyBorder="1" applyAlignment="1">
      <alignment horizontal="center" vertical="center" wrapText="1"/>
    </xf>
    <xf numFmtId="0" fontId="4" fillId="33" borderId="19" xfId="0" applyFont="1" applyFill="1" applyBorder="1" applyAlignment="1">
      <alignment horizontal="left" vertical="center" wrapText="1"/>
    </xf>
    <xf numFmtId="0" fontId="3" fillId="0" borderId="21" xfId="0" applyFont="1" applyBorder="1" applyAlignment="1">
      <alignment horizontal="justify"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8" fillId="33" borderId="11" xfId="46" applyFont="1" applyFill="1" applyBorder="1" applyAlignment="1">
      <alignment horizontal="center" vertical="center" wrapText="1"/>
    </xf>
    <xf numFmtId="0" fontId="3" fillId="0" borderId="22" xfId="0" applyFont="1" applyBorder="1" applyAlignment="1">
      <alignment horizontal="justify" vertical="center" wrapText="1"/>
    </xf>
    <xf numFmtId="0" fontId="4" fillId="33" borderId="23" xfId="0" applyFont="1" applyFill="1" applyBorder="1" applyAlignment="1">
      <alignment horizontal="center" vertical="center" wrapText="1"/>
    </xf>
    <xf numFmtId="0" fontId="4" fillId="0" borderId="23" xfId="0" applyFont="1" applyBorder="1" applyAlignment="1">
      <alignment horizontal="justify" vertical="center" wrapText="1"/>
    </xf>
    <xf numFmtId="0" fontId="4" fillId="34" borderId="23"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3" borderId="23" xfId="0" applyFont="1" applyFill="1" applyBorder="1" applyAlignment="1">
      <alignment horizontal="justify" vertical="center" wrapText="1"/>
    </xf>
    <xf numFmtId="0" fontId="8" fillId="33" borderId="23" xfId="46" applyFont="1" applyFill="1" applyBorder="1" applyAlignment="1">
      <alignment horizontal="center" vertical="center" wrapText="1"/>
    </xf>
    <xf numFmtId="0" fontId="3" fillId="33" borderId="24" xfId="0" applyFont="1" applyFill="1" applyBorder="1" applyAlignment="1">
      <alignment horizontal="justify"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horizontal="center" vertical="center" textRotation="90" wrapText="1"/>
    </xf>
    <xf numFmtId="0" fontId="4" fillId="33" borderId="13" xfId="0" applyFont="1" applyFill="1" applyBorder="1" applyAlignment="1">
      <alignment horizontal="left" vertical="center" textRotation="90" wrapText="1"/>
    </xf>
    <xf numFmtId="0" fontId="4" fillId="33" borderId="16"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6" xfId="0" applyFont="1" applyBorder="1" applyAlignment="1">
      <alignment horizontal="left" vertical="center" textRotation="90" wrapText="1"/>
    </xf>
    <xf numFmtId="0" fontId="57" fillId="0" borderId="0" xfId="0" applyFont="1" applyAlignment="1">
      <alignment horizontal="center" vertical="center" wrapText="1"/>
    </xf>
    <xf numFmtId="0" fontId="57" fillId="33" borderId="0" xfId="0" applyFont="1" applyFill="1" applyAlignment="1">
      <alignment horizontal="center" vertical="center" wrapText="1"/>
    </xf>
    <xf numFmtId="0" fontId="62" fillId="0" borderId="16" xfId="0" applyFont="1" applyBorder="1" applyAlignment="1">
      <alignment horizontal="justify" vertical="center" wrapText="1"/>
    </xf>
    <xf numFmtId="0" fontId="62" fillId="33" borderId="16" xfId="0" applyFont="1" applyFill="1" applyBorder="1" applyAlignment="1">
      <alignment horizontal="left" vertical="center" wrapText="1"/>
    </xf>
    <xf numFmtId="0" fontId="62" fillId="35" borderId="16" xfId="0" applyFont="1" applyFill="1" applyBorder="1" applyAlignment="1">
      <alignment horizontal="center" vertical="center" wrapText="1"/>
    </xf>
    <xf numFmtId="0" fontId="65" fillId="33" borderId="15" xfId="46" applyFont="1" applyFill="1" applyBorder="1" applyAlignment="1">
      <alignment horizontal="center" vertical="center" wrapText="1"/>
    </xf>
    <xf numFmtId="0" fontId="62" fillId="33" borderId="0" xfId="0" applyFont="1" applyFill="1" applyAlignment="1">
      <alignment horizontal="center" vertical="center" wrapText="1"/>
    </xf>
    <xf numFmtId="0" fontId="6" fillId="0" borderId="16" xfId="0" applyFont="1" applyFill="1" applyBorder="1" applyAlignment="1">
      <alignment horizontal="center" vertical="center"/>
    </xf>
    <xf numFmtId="0" fontId="59" fillId="0" borderId="16" xfId="0" applyFont="1" applyFill="1" applyBorder="1" applyAlignment="1">
      <alignment horizontal="center" vertical="center"/>
    </xf>
    <xf numFmtId="0" fontId="57" fillId="33" borderId="0" xfId="0" applyFont="1" applyFill="1" applyAlignment="1">
      <alignment horizontal="center"/>
    </xf>
    <xf numFmtId="16" fontId="4" fillId="33" borderId="25" xfId="0" applyNumberFormat="1" applyFont="1" applyFill="1" applyBorder="1" applyAlignment="1">
      <alignment horizontal="center" vertical="center" wrapText="1"/>
    </xf>
    <xf numFmtId="16" fontId="4" fillId="33" borderId="26" xfId="0" applyNumberFormat="1" applyFont="1" applyFill="1" applyBorder="1" applyAlignment="1">
      <alignment horizontal="center" vertical="center" wrapText="1"/>
    </xf>
    <xf numFmtId="16" fontId="57" fillId="33" borderId="26" xfId="0" applyNumberFormat="1" applyFont="1" applyFill="1" applyBorder="1" applyAlignment="1">
      <alignment horizontal="center" vertical="center" wrapText="1"/>
    </xf>
    <xf numFmtId="16" fontId="57" fillId="33" borderId="27" xfId="0" applyNumberFormat="1" applyFont="1" applyFill="1" applyBorder="1" applyAlignment="1">
      <alignment horizontal="center" vertical="center" wrapText="1"/>
    </xf>
    <xf numFmtId="16" fontId="4" fillId="33" borderId="27" xfId="0" applyNumberFormat="1" applyFont="1" applyFill="1" applyBorder="1" applyAlignment="1">
      <alignment horizontal="center" vertical="center" wrapText="1"/>
    </xf>
    <xf numFmtId="0" fontId="4" fillId="33" borderId="27" xfId="0" applyFont="1" applyFill="1" applyBorder="1" applyAlignment="1">
      <alignment horizontal="center" vertical="center" wrapText="1"/>
    </xf>
    <xf numFmtId="16" fontId="57" fillId="33" borderId="25" xfId="0" applyNumberFormat="1" applyFont="1" applyFill="1" applyBorder="1" applyAlignment="1">
      <alignment horizontal="center" vertical="center" wrapText="1"/>
    </xf>
    <xf numFmtId="0" fontId="4" fillId="33" borderId="28" xfId="0" applyFont="1" applyFill="1" applyBorder="1" applyAlignment="1">
      <alignment horizontal="center" vertical="center" wrapText="1"/>
    </xf>
    <xf numFmtId="16" fontId="57" fillId="33" borderId="16" xfId="0" applyNumberFormat="1" applyFont="1" applyFill="1" applyBorder="1" applyAlignment="1">
      <alignment horizontal="center" vertical="center" wrapText="1"/>
    </xf>
    <xf numFmtId="16" fontId="57" fillId="0" borderId="27" xfId="0" applyNumberFormat="1" applyFont="1" applyBorder="1" applyAlignment="1">
      <alignment horizontal="center" vertical="center" wrapText="1"/>
    </xf>
    <xf numFmtId="16" fontId="4" fillId="33" borderId="29" xfId="0" applyNumberFormat="1"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57" fillId="33" borderId="0" xfId="0" applyFont="1" applyFill="1" applyAlignment="1">
      <alignment horizontal="center" vertical="center" wrapText="1"/>
    </xf>
    <xf numFmtId="0" fontId="62" fillId="33" borderId="26"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66" fillId="33" borderId="18" xfId="0" applyFont="1" applyFill="1" applyBorder="1" applyAlignment="1">
      <alignment horizontal="left" vertical="center" wrapText="1"/>
    </xf>
    <xf numFmtId="0" fontId="57" fillId="33" borderId="0" xfId="0" applyFont="1" applyFill="1" applyAlignment="1">
      <alignment horizontal="center" vertical="center" wrapText="1"/>
    </xf>
    <xf numFmtId="0" fontId="4" fillId="33" borderId="30" xfId="0" applyFont="1" applyFill="1" applyBorder="1" applyAlignment="1">
      <alignment horizontal="center" vertical="center" wrapText="1"/>
    </xf>
    <xf numFmtId="0" fontId="3" fillId="36" borderId="31" xfId="0" applyFont="1" applyFill="1" applyBorder="1" applyAlignment="1">
      <alignment horizontal="left" vertical="center" wrapText="1"/>
    </xf>
    <xf numFmtId="0" fontId="3" fillId="36" borderId="32" xfId="0" applyFont="1" applyFill="1" applyBorder="1" applyAlignment="1">
      <alignment horizontal="left" vertical="center" wrapText="1"/>
    </xf>
    <xf numFmtId="0" fontId="3" fillId="36" borderId="33" xfId="0" applyFont="1" applyFill="1" applyBorder="1" applyAlignment="1">
      <alignment horizontal="left"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67" fillId="33" borderId="23" xfId="0" applyFont="1" applyFill="1" applyBorder="1" applyAlignment="1">
      <alignment horizontal="center" vertical="center" textRotation="90" wrapText="1"/>
    </xf>
    <xf numFmtId="0" fontId="67" fillId="33" borderId="16" xfId="0" applyFont="1" applyFill="1" applyBorder="1" applyAlignment="1">
      <alignment horizontal="center" vertical="center" textRotation="90" wrapText="1"/>
    </xf>
    <xf numFmtId="0" fontId="67" fillId="33" borderId="10" xfId="0" applyFont="1" applyFill="1" applyBorder="1" applyAlignment="1">
      <alignment horizontal="center" vertical="center" textRotation="90" wrapText="1"/>
    </xf>
    <xf numFmtId="2" fontId="3" fillId="0" borderId="40" xfId="55" applyFont="1" applyBorder="1" applyAlignment="1">
      <alignment horizontal="center" vertical="center" wrapText="1"/>
      <protection/>
    </xf>
    <xf numFmtId="2" fontId="3" fillId="0" borderId="41" xfId="55" applyFont="1" applyBorder="1" applyAlignment="1">
      <alignment horizontal="center" vertical="center" wrapText="1"/>
      <protection/>
    </xf>
    <xf numFmtId="2" fontId="3" fillId="0" borderId="42" xfId="55" applyFont="1" applyBorder="1" applyAlignment="1">
      <alignment horizontal="center" vertical="center" wrapText="1"/>
      <protection/>
    </xf>
    <xf numFmtId="2" fontId="3" fillId="0" borderId="17"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43" xfId="55" applyFont="1" applyBorder="1" applyAlignment="1">
      <alignment horizontal="center" vertical="center" wrapText="1"/>
      <protection/>
    </xf>
    <xf numFmtId="2" fontId="3" fillId="0" borderId="37" xfId="55" applyFont="1" applyBorder="1" applyAlignment="1">
      <alignment horizontal="center" vertical="center" wrapText="1"/>
      <protection/>
    </xf>
    <xf numFmtId="2" fontId="3" fillId="0" borderId="38" xfId="55" applyFont="1" applyBorder="1" applyAlignment="1">
      <alignment horizontal="center" vertical="center" wrapText="1"/>
      <protection/>
    </xf>
    <xf numFmtId="2" fontId="3" fillId="0" borderId="39" xfId="55" applyFont="1" applyBorder="1" applyAlignment="1">
      <alignment horizontal="center" vertical="center" wrapText="1"/>
      <protection/>
    </xf>
    <xf numFmtId="0" fontId="4" fillId="37" borderId="21" xfId="0" applyFont="1" applyFill="1" applyBorder="1" applyAlignment="1">
      <alignment horizontal="left" vertical="top" wrapText="1"/>
    </xf>
    <xf numFmtId="0" fontId="4" fillId="37" borderId="11" xfId="0" applyFont="1" applyFill="1" applyBorder="1" applyAlignment="1">
      <alignment horizontal="left" vertical="top" wrapText="1"/>
    </xf>
    <xf numFmtId="0" fontId="4" fillId="37" borderId="31" xfId="0" applyFont="1" applyFill="1" applyBorder="1" applyAlignment="1">
      <alignment horizontal="left" vertical="top" wrapText="1"/>
    </xf>
    <xf numFmtId="0" fontId="4" fillId="37" borderId="29" xfId="0" applyFont="1" applyFill="1" applyBorder="1" applyAlignment="1">
      <alignment horizontal="left" vertical="top" wrapText="1"/>
    </xf>
    <xf numFmtId="0" fontId="3" fillId="37" borderId="44"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4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67" fillId="16" borderId="16" xfId="0" applyFont="1" applyFill="1" applyBorder="1" applyAlignment="1">
      <alignment horizontal="center" vertical="center" textRotation="90" wrapText="1"/>
    </xf>
    <xf numFmtId="0" fontId="67" fillId="16" borderId="10" xfId="0" applyFont="1" applyFill="1" applyBorder="1" applyAlignment="1">
      <alignment horizontal="center" vertical="center" textRotation="90" wrapText="1"/>
    </xf>
    <xf numFmtId="0" fontId="67" fillId="33" borderId="22"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4" fillId="37" borderId="44" xfId="0" applyFont="1" applyFill="1" applyBorder="1" applyAlignment="1">
      <alignment horizontal="left" vertical="top" wrapText="1"/>
    </xf>
    <xf numFmtId="0" fontId="4" fillId="37" borderId="32" xfId="0" applyFont="1" applyFill="1" applyBorder="1" applyAlignment="1">
      <alignment horizontal="left" vertical="top" wrapText="1"/>
    </xf>
    <xf numFmtId="0" fontId="4" fillId="37" borderId="45" xfId="0" applyFont="1" applyFill="1" applyBorder="1" applyAlignment="1">
      <alignment horizontal="left" vertical="top" wrapText="1"/>
    </xf>
    <xf numFmtId="0" fontId="67" fillId="7" borderId="16" xfId="0" applyFont="1" applyFill="1" applyBorder="1" applyAlignment="1">
      <alignment horizontal="center" vertical="center" textRotation="90" wrapText="1"/>
    </xf>
    <xf numFmtId="0" fontId="67" fillId="7" borderId="10" xfId="0" applyFont="1" applyFill="1" applyBorder="1" applyAlignment="1">
      <alignment horizontal="center" vertical="center" textRotation="90" wrapText="1"/>
    </xf>
    <xf numFmtId="0" fontId="67" fillId="2" borderId="23"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10"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67" fillId="37" borderId="23" xfId="0" applyFont="1" applyFill="1" applyBorder="1" applyAlignment="1">
      <alignment horizontal="center" vertical="center" wrapText="1"/>
    </xf>
    <xf numFmtId="0" fontId="57" fillId="33" borderId="0" xfId="0" applyFont="1" applyFill="1" applyAlignment="1">
      <alignment horizontal="center" vertical="center" wrapText="1"/>
    </xf>
    <xf numFmtId="0" fontId="60" fillId="33" borderId="0" xfId="0" applyFont="1" applyFill="1" applyAlignment="1">
      <alignment horizontal="center" vertical="center" wrapText="1"/>
    </xf>
    <xf numFmtId="0" fontId="3" fillId="36" borderId="40" xfId="0" applyFont="1" applyFill="1" applyBorder="1" applyAlignment="1">
      <alignment horizontal="left" vertical="center" wrapText="1"/>
    </xf>
    <xf numFmtId="0" fontId="3" fillId="36" borderId="41"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67" fillId="3" borderId="16" xfId="0" applyFont="1" applyFill="1" applyBorder="1" applyAlignment="1">
      <alignment horizontal="center" vertical="center" textRotation="90" wrapText="1"/>
    </xf>
    <xf numFmtId="0" fontId="67" fillId="3" borderId="10" xfId="0" applyFont="1" applyFill="1" applyBorder="1" applyAlignment="1">
      <alignment horizontal="center" vertical="center" textRotation="90" wrapText="1"/>
    </xf>
    <xf numFmtId="0" fontId="67" fillId="33" borderId="47"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16" xfId="0" applyFont="1" applyFill="1" applyBorder="1" applyAlignment="1">
      <alignment horizontal="center" vertical="center" textRotation="90" wrapText="1"/>
    </xf>
    <xf numFmtId="0" fontId="67" fillId="36" borderId="10" xfId="0" applyFont="1" applyFill="1" applyBorder="1" applyAlignment="1">
      <alignment horizontal="center" vertical="center" textRotation="90" wrapText="1"/>
    </xf>
    <xf numFmtId="0" fontId="67" fillId="33" borderId="28"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48" xfId="0" applyFont="1" applyFill="1" applyBorder="1" applyAlignment="1">
      <alignment horizontal="center" vertical="center" wrapText="1"/>
    </xf>
    <xf numFmtId="0" fontId="68" fillId="0" borderId="12" xfId="0" applyFont="1" applyBorder="1" applyAlignment="1">
      <alignment horizontal="justify" vertical="center" wrapText="1"/>
    </xf>
    <xf numFmtId="0" fontId="69" fillId="33" borderId="15"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0" borderId="13" xfId="0" applyFont="1" applyBorder="1" applyAlignment="1">
      <alignment horizontal="justify" vertical="center" wrapText="1"/>
    </xf>
    <xf numFmtId="0" fontId="69" fillId="33" borderId="13" xfId="0" applyFont="1" applyFill="1" applyBorder="1" applyAlignment="1">
      <alignment horizontal="left" vertical="center" wrapText="1"/>
    </xf>
    <xf numFmtId="0" fontId="69" fillId="34" borderId="13"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5" borderId="15" xfId="0" applyFont="1" applyFill="1" applyBorder="1" applyAlignment="1">
      <alignment horizontal="center" vertical="center" wrapText="1"/>
    </xf>
    <xf numFmtId="0" fontId="62" fillId="33" borderId="15"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276225</xdr:rowOff>
    </xdr:from>
    <xdr:to>
      <xdr:col>0</xdr:col>
      <xdr:colOff>2933700</xdr:colOff>
      <xdr:row>2</xdr:row>
      <xdr:rowOff>114300</xdr:rowOff>
    </xdr:to>
    <xdr:pic>
      <xdr:nvPicPr>
        <xdr:cNvPr id="1" name="0 Imagen"/>
        <xdr:cNvPicPr preferRelativeResize="1">
          <a:picLocks noChangeAspect="1"/>
        </xdr:cNvPicPr>
      </xdr:nvPicPr>
      <xdr:blipFill>
        <a:blip r:embed="rId1"/>
        <a:stretch>
          <a:fillRect/>
        </a:stretch>
      </xdr:blipFill>
      <xdr:spPr>
        <a:xfrm>
          <a:off x="161925" y="276225"/>
          <a:ext cx="27717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c\Downloads\file:\\F:\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U76"/>
  <sheetViews>
    <sheetView tabSelected="1" view="pageBreakPreview" zoomScale="60" zoomScaleNormal="60" zoomScalePageLayoutView="80" workbookViewId="0" topLeftCell="A11">
      <pane ySplit="3" topLeftCell="A14" activePane="bottomLeft" state="frozen"/>
      <selection pane="topLeft" activeCell="A11" sqref="A11"/>
      <selection pane="bottomLeft" activeCell="A15" sqref="A15"/>
    </sheetView>
  </sheetViews>
  <sheetFormatPr defaultColWidth="9.140625" defaultRowHeight="18" customHeight="1"/>
  <cols>
    <col min="1" max="1" width="59.421875" style="7" customWidth="1"/>
    <col min="2" max="3" width="18.421875" style="8" customWidth="1"/>
    <col min="4" max="4" width="20.7109375" style="8" customWidth="1"/>
    <col min="5" max="5" width="18.421875" style="8" customWidth="1"/>
    <col min="6" max="6" width="53.8515625" style="9" customWidth="1"/>
    <col min="7" max="8" width="5.8515625" style="10" customWidth="1"/>
    <col min="9" max="9" width="13.7109375" style="10" customWidth="1"/>
    <col min="10" max="11" width="5.8515625" style="10" customWidth="1"/>
    <col min="12" max="12" width="13.7109375" style="11" customWidth="1"/>
    <col min="13" max="14" width="5.8515625" style="10" customWidth="1"/>
    <col min="15" max="15" width="13.7109375" style="11" customWidth="1"/>
    <col min="16" max="17" width="5.8515625" style="10" customWidth="1"/>
    <col min="18" max="18" width="13.7109375" style="11" customWidth="1"/>
    <col min="19" max="20" width="5.8515625" style="10" customWidth="1"/>
    <col min="21" max="21" width="13.7109375" style="11" customWidth="1"/>
    <col min="22" max="23" width="5.8515625" style="10" customWidth="1"/>
    <col min="24" max="24" width="13.7109375" style="11" customWidth="1"/>
    <col min="25" max="26" width="5.8515625" style="12" customWidth="1"/>
    <col min="27" max="27" width="5.00390625" style="13" customWidth="1"/>
    <col min="28" max="28" width="6.140625" style="14" customWidth="1"/>
    <col min="29" max="29" width="6.8515625" style="14" customWidth="1"/>
    <col min="30" max="30" width="11.140625" style="15" customWidth="1"/>
    <col min="31" max="32" width="5.8515625" style="14" customWidth="1"/>
    <col min="33" max="33" width="13.7109375" style="15" customWidth="1"/>
    <col min="34" max="35" width="5.8515625" style="14" customWidth="1"/>
    <col min="36" max="36" width="13.7109375" style="15" customWidth="1"/>
    <col min="37" max="38" width="5.8515625" style="14" customWidth="1"/>
    <col min="39" max="39" width="13.7109375" style="15" customWidth="1"/>
    <col min="40" max="41" width="5.8515625" style="14" customWidth="1"/>
    <col min="42" max="42" width="13.7109375" style="15" customWidth="1"/>
    <col min="43" max="43" width="11.140625" style="14" customWidth="1"/>
    <col min="44" max="44" width="5.8515625" style="14" customWidth="1"/>
    <col min="45" max="45" width="23.421875" style="14" customWidth="1"/>
    <col min="46" max="46" width="60.8515625" style="14" customWidth="1"/>
    <col min="47" max="47" width="28.421875" style="112" customWidth="1"/>
    <col min="48" max="56" width="29.421875" style="14" customWidth="1"/>
    <col min="57" max="16384" width="9.140625" style="14" customWidth="1"/>
  </cols>
  <sheetData>
    <row r="1" spans="1:47" s="6" customFormat="1" ht="30.75" customHeight="1">
      <c r="A1" s="160"/>
      <c r="B1" s="144" t="s">
        <v>47</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6"/>
      <c r="AU1" s="110" t="s">
        <v>46</v>
      </c>
    </row>
    <row r="2" spans="1:47" s="6" customFormat="1" ht="30.75" customHeight="1">
      <c r="A2" s="160"/>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9"/>
      <c r="AU2" s="110" t="s">
        <v>45</v>
      </c>
    </row>
    <row r="3" spans="1:47" s="6" customFormat="1" ht="30.75" customHeight="1">
      <c r="A3" s="160"/>
      <c r="B3" s="150"/>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2"/>
      <c r="AU3" s="111" t="s">
        <v>44</v>
      </c>
    </row>
    <row r="4" ht="10.5" customHeight="1" thickBot="1"/>
    <row r="5" spans="1:47" s="16" customFormat="1" ht="121.5" customHeight="1" thickBot="1">
      <c r="A5" s="166" t="s">
        <v>48</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8"/>
    </row>
    <row r="6" spans="1:47" s="16" customFormat="1" ht="33.75" customHeight="1" thickBot="1">
      <c r="A6" s="153" t="s">
        <v>49</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5"/>
      <c r="AP6" s="155"/>
      <c r="AQ6" s="155"/>
      <c r="AR6" s="155"/>
      <c r="AS6" s="155"/>
      <c r="AT6" s="155"/>
      <c r="AU6" s="156"/>
    </row>
    <row r="7" spans="1:47" s="16" customFormat="1" ht="48.75" customHeight="1" thickBot="1">
      <c r="A7" s="153" t="s">
        <v>50</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5"/>
      <c r="AP7" s="155"/>
      <c r="AQ7" s="155"/>
      <c r="AR7" s="155"/>
      <c r="AS7" s="155"/>
      <c r="AT7" s="155"/>
      <c r="AU7" s="156"/>
    </row>
    <row r="8" spans="1:47" s="16" customFormat="1" ht="93.75" customHeight="1" thickBot="1">
      <c r="A8" s="153" t="s">
        <v>168</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5"/>
      <c r="AP8" s="155"/>
      <c r="AQ8" s="155"/>
      <c r="AR8" s="155"/>
      <c r="AS8" s="155"/>
      <c r="AT8" s="155"/>
      <c r="AU8" s="156"/>
    </row>
    <row r="9" spans="1:47" ht="9.75" customHeight="1" thickBot="1">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row>
    <row r="10" spans="1:47" ht="24" customHeight="1" thickBot="1">
      <c r="A10" s="157" t="s">
        <v>20</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9"/>
    </row>
    <row r="11" spans="1:47" ht="27" customHeight="1">
      <c r="A11" s="163" t="s">
        <v>17</v>
      </c>
      <c r="B11" s="176" t="s">
        <v>0</v>
      </c>
      <c r="C11" s="176"/>
      <c r="D11" s="176"/>
      <c r="E11" s="176"/>
      <c r="F11" s="171" t="s">
        <v>16</v>
      </c>
      <c r="G11" s="135" t="s">
        <v>4</v>
      </c>
      <c r="H11" s="136"/>
      <c r="I11" s="137"/>
      <c r="J11" s="135" t="s">
        <v>5</v>
      </c>
      <c r="K11" s="136"/>
      <c r="L11" s="137"/>
      <c r="M11" s="135" t="s">
        <v>6</v>
      </c>
      <c r="N11" s="136"/>
      <c r="O11" s="137"/>
      <c r="P11" s="135" t="s">
        <v>7</v>
      </c>
      <c r="Q11" s="136"/>
      <c r="R11" s="137"/>
      <c r="S11" s="135" t="s">
        <v>8</v>
      </c>
      <c r="T11" s="136"/>
      <c r="U11" s="137"/>
      <c r="V11" s="135" t="s">
        <v>9</v>
      </c>
      <c r="W11" s="136"/>
      <c r="X11" s="137"/>
      <c r="Y11" s="135" t="s">
        <v>10</v>
      </c>
      <c r="Z11" s="136"/>
      <c r="AA11" s="137"/>
      <c r="AB11" s="135" t="s">
        <v>11</v>
      </c>
      <c r="AC11" s="136"/>
      <c r="AD11" s="137"/>
      <c r="AE11" s="135" t="s">
        <v>12</v>
      </c>
      <c r="AF11" s="136"/>
      <c r="AG11" s="137"/>
      <c r="AH11" s="135" t="s">
        <v>13</v>
      </c>
      <c r="AI11" s="136"/>
      <c r="AJ11" s="137"/>
      <c r="AK11" s="135" t="s">
        <v>14</v>
      </c>
      <c r="AL11" s="136"/>
      <c r="AM11" s="137"/>
      <c r="AN11" s="135" t="s">
        <v>15</v>
      </c>
      <c r="AO11" s="136"/>
      <c r="AP11" s="137"/>
      <c r="AQ11" s="141" t="s">
        <v>21</v>
      </c>
      <c r="AR11" s="141" t="s">
        <v>22</v>
      </c>
      <c r="AS11" s="184" t="s">
        <v>35</v>
      </c>
      <c r="AT11" s="184" t="s">
        <v>23</v>
      </c>
      <c r="AU11" s="189" t="s">
        <v>18</v>
      </c>
    </row>
    <row r="12" spans="1:47" s="10" customFormat="1" ht="27" customHeight="1">
      <c r="A12" s="164"/>
      <c r="B12" s="187" t="s">
        <v>1</v>
      </c>
      <c r="C12" s="161" t="s">
        <v>2</v>
      </c>
      <c r="D12" s="182" t="s">
        <v>3</v>
      </c>
      <c r="E12" s="169" t="s">
        <v>42</v>
      </c>
      <c r="F12" s="172"/>
      <c r="G12" s="138"/>
      <c r="H12" s="139"/>
      <c r="I12" s="140"/>
      <c r="J12" s="138"/>
      <c r="K12" s="139"/>
      <c r="L12" s="140"/>
      <c r="M12" s="138"/>
      <c r="N12" s="139"/>
      <c r="O12" s="140"/>
      <c r="P12" s="138"/>
      <c r="Q12" s="139"/>
      <c r="R12" s="140"/>
      <c r="S12" s="138"/>
      <c r="T12" s="139"/>
      <c r="U12" s="140"/>
      <c r="V12" s="138"/>
      <c r="W12" s="139"/>
      <c r="X12" s="140"/>
      <c r="Y12" s="138"/>
      <c r="Z12" s="139"/>
      <c r="AA12" s="140"/>
      <c r="AB12" s="138"/>
      <c r="AC12" s="139"/>
      <c r="AD12" s="140"/>
      <c r="AE12" s="138"/>
      <c r="AF12" s="139"/>
      <c r="AG12" s="140"/>
      <c r="AH12" s="138"/>
      <c r="AI12" s="139"/>
      <c r="AJ12" s="140"/>
      <c r="AK12" s="138"/>
      <c r="AL12" s="139"/>
      <c r="AM12" s="140"/>
      <c r="AN12" s="138"/>
      <c r="AO12" s="139"/>
      <c r="AP12" s="140"/>
      <c r="AQ12" s="142"/>
      <c r="AR12" s="142"/>
      <c r="AS12" s="185"/>
      <c r="AT12" s="185"/>
      <c r="AU12" s="190"/>
    </row>
    <row r="13" spans="1:47" s="19" customFormat="1" ht="83.25" customHeight="1" thickBot="1">
      <c r="A13" s="165"/>
      <c r="B13" s="188"/>
      <c r="C13" s="162"/>
      <c r="D13" s="183"/>
      <c r="E13" s="170"/>
      <c r="F13" s="173"/>
      <c r="G13" s="17" t="s">
        <v>33</v>
      </c>
      <c r="H13" s="17" t="s">
        <v>34</v>
      </c>
      <c r="I13" s="18" t="s">
        <v>32</v>
      </c>
      <c r="J13" s="17" t="s">
        <v>33</v>
      </c>
      <c r="K13" s="17" t="s">
        <v>34</v>
      </c>
      <c r="L13" s="18" t="s">
        <v>32</v>
      </c>
      <c r="M13" s="17" t="s">
        <v>33</v>
      </c>
      <c r="N13" s="17" t="s">
        <v>34</v>
      </c>
      <c r="O13" s="18" t="s">
        <v>32</v>
      </c>
      <c r="P13" s="17" t="s">
        <v>33</v>
      </c>
      <c r="Q13" s="17" t="s">
        <v>34</v>
      </c>
      <c r="R13" s="18" t="s">
        <v>32</v>
      </c>
      <c r="S13" s="17" t="s">
        <v>33</v>
      </c>
      <c r="T13" s="17" t="s">
        <v>34</v>
      </c>
      <c r="U13" s="18" t="s">
        <v>32</v>
      </c>
      <c r="V13" s="17" t="s">
        <v>33</v>
      </c>
      <c r="W13" s="17" t="s">
        <v>34</v>
      </c>
      <c r="X13" s="18" t="s">
        <v>32</v>
      </c>
      <c r="Y13" s="17" t="s">
        <v>33</v>
      </c>
      <c r="Z13" s="17" t="s">
        <v>34</v>
      </c>
      <c r="AA13" s="18" t="s">
        <v>32</v>
      </c>
      <c r="AB13" s="17" t="s">
        <v>33</v>
      </c>
      <c r="AC13" s="17" t="s">
        <v>34</v>
      </c>
      <c r="AD13" s="18" t="s">
        <v>32</v>
      </c>
      <c r="AE13" s="17" t="s">
        <v>33</v>
      </c>
      <c r="AF13" s="17" t="s">
        <v>34</v>
      </c>
      <c r="AG13" s="18" t="s">
        <v>32</v>
      </c>
      <c r="AH13" s="17" t="s">
        <v>33</v>
      </c>
      <c r="AI13" s="17" t="s">
        <v>34</v>
      </c>
      <c r="AJ13" s="18" t="s">
        <v>32</v>
      </c>
      <c r="AK13" s="17" t="s">
        <v>33</v>
      </c>
      <c r="AL13" s="17" t="s">
        <v>34</v>
      </c>
      <c r="AM13" s="18" t="s">
        <v>32</v>
      </c>
      <c r="AN13" s="17" t="s">
        <v>33</v>
      </c>
      <c r="AO13" s="17" t="s">
        <v>34</v>
      </c>
      <c r="AP13" s="18" t="s">
        <v>32</v>
      </c>
      <c r="AQ13" s="143"/>
      <c r="AR13" s="143"/>
      <c r="AS13" s="186"/>
      <c r="AT13" s="186"/>
      <c r="AU13" s="191"/>
    </row>
    <row r="14" spans="1:47" s="10" customFormat="1" ht="36" customHeight="1" thickBot="1">
      <c r="A14" s="132" t="s">
        <v>36</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4"/>
    </row>
    <row r="15" spans="1:47" s="37" customFormat="1" ht="109.5" customHeight="1" thickBot="1">
      <c r="A15" s="29" t="s">
        <v>51</v>
      </c>
      <c r="B15" s="30" t="s">
        <v>28</v>
      </c>
      <c r="C15" s="30" t="s">
        <v>28</v>
      </c>
      <c r="D15" s="30" t="s">
        <v>28</v>
      </c>
      <c r="E15" s="30" t="s">
        <v>28</v>
      </c>
      <c r="F15" s="31" t="s">
        <v>52</v>
      </c>
      <c r="G15" s="32">
        <v>1</v>
      </c>
      <c r="H15" s="33"/>
      <c r="I15" s="34"/>
      <c r="J15" s="32">
        <v>1</v>
      </c>
      <c r="K15" s="33"/>
      <c r="L15" s="34"/>
      <c r="M15" s="32">
        <v>1</v>
      </c>
      <c r="N15" s="33"/>
      <c r="O15" s="34"/>
      <c r="P15" s="32">
        <v>1</v>
      </c>
      <c r="Q15" s="33"/>
      <c r="R15" s="34"/>
      <c r="S15" s="32">
        <v>1</v>
      </c>
      <c r="T15" s="33"/>
      <c r="U15" s="34"/>
      <c r="V15" s="32">
        <v>1</v>
      </c>
      <c r="W15" s="33"/>
      <c r="X15" s="34"/>
      <c r="Y15" s="32">
        <v>1</v>
      </c>
      <c r="Z15" s="33"/>
      <c r="AA15" s="34"/>
      <c r="AB15" s="32">
        <v>1</v>
      </c>
      <c r="AC15" s="33"/>
      <c r="AD15" s="34"/>
      <c r="AE15" s="32">
        <v>1</v>
      </c>
      <c r="AF15" s="33"/>
      <c r="AG15" s="34"/>
      <c r="AH15" s="32">
        <v>1</v>
      </c>
      <c r="AI15" s="35"/>
      <c r="AJ15" s="34"/>
      <c r="AK15" s="32">
        <v>1</v>
      </c>
      <c r="AL15" s="33"/>
      <c r="AM15" s="34"/>
      <c r="AN15" s="32">
        <v>1</v>
      </c>
      <c r="AO15" s="33"/>
      <c r="AP15" s="34"/>
      <c r="AQ15" s="32">
        <f>+G15+J15+M15+P15+S15+V15+Y15+AB15+AE15+AH15+AK15+AN15</f>
        <v>12</v>
      </c>
      <c r="AR15" s="33">
        <f>+H15+K15+N15+Q15+T15+W15+Z15+AC15+AF15+AI15+AL15+AO15</f>
        <v>0</v>
      </c>
      <c r="AS15" s="36"/>
      <c r="AT15" s="30"/>
      <c r="AU15" s="113" t="s">
        <v>53</v>
      </c>
    </row>
    <row r="16" spans="1:47" s="10" customFormat="1" ht="36" customHeight="1" thickBot="1">
      <c r="A16" s="132" t="s">
        <v>37</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4"/>
    </row>
    <row r="17" spans="1:47" s="37" customFormat="1" ht="51.75" customHeight="1">
      <c r="A17" s="38" t="s">
        <v>54</v>
      </c>
      <c r="B17" s="39" t="s">
        <v>28</v>
      </c>
      <c r="C17" s="39" t="s">
        <v>28</v>
      </c>
      <c r="D17" s="39" t="s">
        <v>28</v>
      </c>
      <c r="E17" s="39" t="s">
        <v>28</v>
      </c>
      <c r="F17" s="40" t="s">
        <v>55</v>
      </c>
      <c r="G17" s="41" t="s">
        <v>56</v>
      </c>
      <c r="H17" s="41" t="s">
        <v>56</v>
      </c>
      <c r="I17" s="40"/>
      <c r="J17" s="41" t="s">
        <v>56</v>
      </c>
      <c r="K17" s="41" t="s">
        <v>56</v>
      </c>
      <c r="L17" s="40"/>
      <c r="M17" s="42">
        <v>1</v>
      </c>
      <c r="N17" s="43">
        <v>1</v>
      </c>
      <c r="O17" s="40"/>
      <c r="P17" s="41" t="s">
        <v>56</v>
      </c>
      <c r="Q17" s="41" t="s">
        <v>56</v>
      </c>
      <c r="R17" s="40"/>
      <c r="S17" s="42">
        <v>1</v>
      </c>
      <c r="T17" s="43"/>
      <c r="U17" s="40"/>
      <c r="V17" s="41" t="s">
        <v>56</v>
      </c>
      <c r="W17" s="41" t="s">
        <v>56</v>
      </c>
      <c r="X17" s="40"/>
      <c r="Y17" s="41" t="s">
        <v>56</v>
      </c>
      <c r="Z17" s="41" t="s">
        <v>56</v>
      </c>
      <c r="AA17" s="40"/>
      <c r="AB17" s="42">
        <v>1</v>
      </c>
      <c r="AC17" s="43"/>
      <c r="AD17" s="40"/>
      <c r="AE17" s="41" t="s">
        <v>56</v>
      </c>
      <c r="AF17" s="41" t="s">
        <v>56</v>
      </c>
      <c r="AG17" s="40"/>
      <c r="AH17" s="41" t="s">
        <v>56</v>
      </c>
      <c r="AI17" s="41" t="s">
        <v>56</v>
      </c>
      <c r="AJ17" s="40"/>
      <c r="AK17" s="42">
        <v>1</v>
      </c>
      <c r="AL17" s="43"/>
      <c r="AM17" s="40"/>
      <c r="AN17" s="41" t="s">
        <v>56</v>
      </c>
      <c r="AO17" s="41" t="s">
        <v>56</v>
      </c>
      <c r="AP17" s="40"/>
      <c r="AQ17" s="42">
        <f>M17+S17+AK17+AB17</f>
        <v>4</v>
      </c>
      <c r="AR17" s="43">
        <f>N17+T17+AL17+AC17</f>
        <v>1</v>
      </c>
      <c r="AS17" s="44"/>
      <c r="AT17" s="39"/>
      <c r="AU17" s="114" t="s">
        <v>57</v>
      </c>
    </row>
    <row r="18" spans="1:47" s="27" customFormat="1" ht="66.75" customHeight="1">
      <c r="A18" s="45" t="s">
        <v>58</v>
      </c>
      <c r="B18" s="39" t="s">
        <v>56</v>
      </c>
      <c r="C18" s="39" t="s">
        <v>56</v>
      </c>
      <c r="D18" s="39" t="s">
        <v>59</v>
      </c>
      <c r="E18" s="39" t="s">
        <v>56</v>
      </c>
      <c r="F18" s="46" t="s">
        <v>60</v>
      </c>
      <c r="G18" s="41" t="s">
        <v>56</v>
      </c>
      <c r="H18" s="41" t="s">
        <v>56</v>
      </c>
      <c r="I18" s="47"/>
      <c r="J18" s="41" t="s">
        <v>56</v>
      </c>
      <c r="K18" s="41" t="s">
        <v>56</v>
      </c>
      <c r="L18" s="47"/>
      <c r="M18" s="41" t="s">
        <v>56</v>
      </c>
      <c r="N18" s="41" t="s">
        <v>56</v>
      </c>
      <c r="O18" s="47"/>
      <c r="P18" s="41" t="s">
        <v>56</v>
      </c>
      <c r="Q18" s="41" t="s">
        <v>56</v>
      </c>
      <c r="R18" s="47"/>
      <c r="S18" s="41" t="s">
        <v>56</v>
      </c>
      <c r="T18" s="41" t="s">
        <v>56</v>
      </c>
      <c r="U18" s="47"/>
      <c r="V18" s="41" t="s">
        <v>56</v>
      </c>
      <c r="W18" s="41" t="s">
        <v>56</v>
      </c>
      <c r="X18" s="47"/>
      <c r="Y18" s="41" t="s">
        <v>56</v>
      </c>
      <c r="Z18" s="41" t="s">
        <v>56</v>
      </c>
      <c r="AA18" s="47"/>
      <c r="AB18" s="41" t="s">
        <v>56</v>
      </c>
      <c r="AC18" s="41" t="s">
        <v>56</v>
      </c>
      <c r="AD18" s="47"/>
      <c r="AE18" s="41" t="s">
        <v>56</v>
      </c>
      <c r="AF18" s="41" t="s">
        <v>56</v>
      </c>
      <c r="AG18" s="47"/>
      <c r="AH18" s="48">
        <v>1</v>
      </c>
      <c r="AI18" s="49"/>
      <c r="AJ18" s="47"/>
      <c r="AK18" s="41" t="s">
        <v>56</v>
      </c>
      <c r="AL18" s="41" t="s">
        <v>56</v>
      </c>
      <c r="AM18" s="47"/>
      <c r="AN18" s="41" t="s">
        <v>56</v>
      </c>
      <c r="AO18" s="41" t="s">
        <v>56</v>
      </c>
      <c r="AP18" s="47"/>
      <c r="AQ18" s="50">
        <f>AH18</f>
        <v>1</v>
      </c>
      <c r="AR18" s="51">
        <f>AI18</f>
        <v>0</v>
      </c>
      <c r="AS18" s="52"/>
      <c r="AT18" s="47"/>
      <c r="AU18" s="115" t="s">
        <v>61</v>
      </c>
    </row>
    <row r="19" spans="1:47" s="27" customFormat="1" ht="75" customHeight="1">
      <c r="A19" s="53" t="s">
        <v>62</v>
      </c>
      <c r="B19" s="54" t="s">
        <v>56</v>
      </c>
      <c r="C19" s="54" t="s">
        <v>56</v>
      </c>
      <c r="D19" s="54" t="s">
        <v>59</v>
      </c>
      <c r="E19" s="54" t="s">
        <v>56</v>
      </c>
      <c r="F19" s="41" t="s">
        <v>60</v>
      </c>
      <c r="G19" s="41" t="s">
        <v>56</v>
      </c>
      <c r="H19" s="41" t="s">
        <v>56</v>
      </c>
      <c r="I19" s="55"/>
      <c r="J19" s="41" t="s">
        <v>56</v>
      </c>
      <c r="K19" s="41" t="s">
        <v>56</v>
      </c>
      <c r="L19" s="55"/>
      <c r="M19" s="41" t="s">
        <v>56</v>
      </c>
      <c r="N19" s="41" t="s">
        <v>56</v>
      </c>
      <c r="O19" s="55"/>
      <c r="P19" s="41" t="s">
        <v>56</v>
      </c>
      <c r="Q19" s="41" t="s">
        <v>56</v>
      </c>
      <c r="R19" s="55"/>
      <c r="S19" s="41" t="s">
        <v>56</v>
      </c>
      <c r="T19" s="41" t="s">
        <v>56</v>
      </c>
      <c r="U19" s="55"/>
      <c r="V19" s="41" t="s">
        <v>56</v>
      </c>
      <c r="W19" s="41" t="s">
        <v>56</v>
      </c>
      <c r="X19" s="55"/>
      <c r="Y19" s="41" t="s">
        <v>56</v>
      </c>
      <c r="Z19" s="41" t="s">
        <v>56</v>
      </c>
      <c r="AA19" s="55"/>
      <c r="AB19" s="41" t="s">
        <v>56</v>
      </c>
      <c r="AC19" s="41" t="s">
        <v>56</v>
      </c>
      <c r="AD19" s="55"/>
      <c r="AE19" s="41" t="s">
        <v>56</v>
      </c>
      <c r="AF19" s="41" t="s">
        <v>56</v>
      </c>
      <c r="AG19" s="55"/>
      <c r="AH19" s="41" t="s">
        <v>56</v>
      </c>
      <c r="AI19" s="41" t="s">
        <v>56</v>
      </c>
      <c r="AJ19" s="55"/>
      <c r="AK19" s="48">
        <v>1</v>
      </c>
      <c r="AL19" s="49"/>
      <c r="AM19" s="55"/>
      <c r="AN19" s="41" t="s">
        <v>56</v>
      </c>
      <c r="AO19" s="41" t="s">
        <v>56</v>
      </c>
      <c r="AP19" s="55"/>
      <c r="AQ19" s="48">
        <f aca="true" t="shared" si="0" ref="AQ19:AR21">AK19</f>
        <v>1</v>
      </c>
      <c r="AR19" s="56">
        <f t="shared" si="0"/>
        <v>0</v>
      </c>
      <c r="AS19" s="55"/>
      <c r="AT19" s="55"/>
      <c r="AU19" s="116" t="s">
        <v>61</v>
      </c>
    </row>
    <row r="20" spans="1:47" s="126" customFormat="1" ht="75" customHeight="1">
      <c r="A20" s="129" t="s">
        <v>176</v>
      </c>
      <c r="B20" s="125" t="s">
        <v>102</v>
      </c>
      <c r="C20" s="125" t="s">
        <v>56</v>
      </c>
      <c r="D20" s="125" t="s">
        <v>56</v>
      </c>
      <c r="E20" s="125" t="s">
        <v>56</v>
      </c>
      <c r="F20" s="105" t="s">
        <v>156</v>
      </c>
      <c r="G20" s="106" t="s">
        <v>56</v>
      </c>
      <c r="H20" s="106" t="s">
        <v>56</v>
      </c>
      <c r="I20" s="125"/>
      <c r="J20" s="106" t="s">
        <v>56</v>
      </c>
      <c r="K20" s="106" t="s">
        <v>56</v>
      </c>
      <c r="L20" s="125"/>
      <c r="M20" s="106" t="s">
        <v>56</v>
      </c>
      <c r="N20" s="106" t="s">
        <v>56</v>
      </c>
      <c r="O20" s="125"/>
      <c r="P20" s="106" t="s">
        <v>56</v>
      </c>
      <c r="Q20" s="106" t="s">
        <v>56</v>
      </c>
      <c r="R20" s="125"/>
      <c r="S20" s="106" t="s">
        <v>56</v>
      </c>
      <c r="T20" s="106" t="s">
        <v>56</v>
      </c>
      <c r="U20" s="125"/>
      <c r="V20" s="106" t="s">
        <v>56</v>
      </c>
      <c r="W20" s="106" t="s">
        <v>56</v>
      </c>
      <c r="X20" s="125"/>
      <c r="Y20" s="106" t="s">
        <v>56</v>
      </c>
      <c r="Z20" s="106" t="s">
        <v>56</v>
      </c>
      <c r="AA20" s="125"/>
      <c r="AB20" s="106" t="s">
        <v>56</v>
      </c>
      <c r="AC20" s="106" t="s">
        <v>56</v>
      </c>
      <c r="AD20" s="125"/>
      <c r="AE20" s="106" t="s">
        <v>56</v>
      </c>
      <c r="AF20" s="106" t="s">
        <v>56</v>
      </c>
      <c r="AG20" s="125"/>
      <c r="AH20" s="106" t="s">
        <v>56</v>
      </c>
      <c r="AI20" s="106" t="s">
        <v>56</v>
      </c>
      <c r="AJ20" s="125"/>
      <c r="AK20" s="124">
        <v>1</v>
      </c>
      <c r="AL20" s="128"/>
      <c r="AM20" s="125"/>
      <c r="AN20" s="106" t="s">
        <v>56</v>
      </c>
      <c r="AO20" s="106" t="s">
        <v>56</v>
      </c>
      <c r="AP20" s="125"/>
      <c r="AQ20" s="124">
        <f t="shared" si="0"/>
        <v>1</v>
      </c>
      <c r="AR20" s="107">
        <f t="shared" si="0"/>
        <v>0</v>
      </c>
      <c r="AS20" s="55"/>
      <c r="AT20" s="55"/>
      <c r="AU20" s="127" t="s">
        <v>112</v>
      </c>
    </row>
    <row r="21" spans="1:47" s="130" customFormat="1" ht="75" customHeight="1">
      <c r="A21" s="129" t="s">
        <v>177</v>
      </c>
      <c r="B21" s="125" t="s">
        <v>56</v>
      </c>
      <c r="C21" s="125" t="s">
        <v>56</v>
      </c>
      <c r="D21" s="125" t="s">
        <v>155</v>
      </c>
      <c r="E21" s="125" t="s">
        <v>56</v>
      </c>
      <c r="F21" s="105" t="s">
        <v>156</v>
      </c>
      <c r="G21" s="106" t="s">
        <v>56</v>
      </c>
      <c r="H21" s="106" t="s">
        <v>56</v>
      </c>
      <c r="I21" s="125"/>
      <c r="J21" s="106" t="s">
        <v>56</v>
      </c>
      <c r="K21" s="106" t="s">
        <v>56</v>
      </c>
      <c r="L21" s="125"/>
      <c r="M21" s="106" t="s">
        <v>56</v>
      </c>
      <c r="N21" s="106" t="s">
        <v>56</v>
      </c>
      <c r="O21" s="125"/>
      <c r="P21" s="106" t="s">
        <v>56</v>
      </c>
      <c r="Q21" s="106" t="s">
        <v>56</v>
      </c>
      <c r="R21" s="125"/>
      <c r="S21" s="106" t="s">
        <v>56</v>
      </c>
      <c r="T21" s="106" t="s">
        <v>56</v>
      </c>
      <c r="U21" s="125"/>
      <c r="V21" s="106" t="s">
        <v>56</v>
      </c>
      <c r="W21" s="106" t="s">
        <v>56</v>
      </c>
      <c r="X21" s="125"/>
      <c r="Y21" s="106" t="s">
        <v>56</v>
      </c>
      <c r="Z21" s="106" t="s">
        <v>56</v>
      </c>
      <c r="AA21" s="125"/>
      <c r="AB21" s="106" t="s">
        <v>56</v>
      </c>
      <c r="AC21" s="106" t="s">
        <v>56</v>
      </c>
      <c r="AD21" s="125"/>
      <c r="AE21" s="106" t="s">
        <v>56</v>
      </c>
      <c r="AF21" s="106" t="s">
        <v>56</v>
      </c>
      <c r="AG21" s="125"/>
      <c r="AH21" s="106" t="s">
        <v>56</v>
      </c>
      <c r="AI21" s="106" t="s">
        <v>56</v>
      </c>
      <c r="AJ21" s="125"/>
      <c r="AK21" s="124">
        <v>1</v>
      </c>
      <c r="AL21" s="128"/>
      <c r="AM21" s="125"/>
      <c r="AN21" s="106" t="s">
        <v>56</v>
      </c>
      <c r="AO21" s="106" t="s">
        <v>56</v>
      </c>
      <c r="AP21" s="125"/>
      <c r="AQ21" s="124">
        <f t="shared" si="0"/>
        <v>1</v>
      </c>
      <c r="AR21" s="107">
        <f t="shared" si="0"/>
        <v>0</v>
      </c>
      <c r="AS21" s="55"/>
      <c r="AT21" s="55"/>
      <c r="AU21" s="127" t="s">
        <v>112</v>
      </c>
    </row>
    <row r="22" spans="1:47" s="37" customFormat="1" ht="79.5" customHeight="1" thickBot="1">
      <c r="A22" s="29" t="s">
        <v>63</v>
      </c>
      <c r="B22" s="30" t="s">
        <v>28</v>
      </c>
      <c r="C22" s="30" t="s">
        <v>28</v>
      </c>
      <c r="D22" s="30" t="s">
        <v>28</v>
      </c>
      <c r="E22" s="30" t="s">
        <v>28</v>
      </c>
      <c r="F22" s="34" t="s">
        <v>64</v>
      </c>
      <c r="G22" s="32">
        <v>1</v>
      </c>
      <c r="H22" s="33">
        <v>1</v>
      </c>
      <c r="I22" s="34"/>
      <c r="J22" s="32">
        <v>1</v>
      </c>
      <c r="K22" s="33">
        <v>1</v>
      </c>
      <c r="L22" s="34"/>
      <c r="M22" s="32">
        <v>1</v>
      </c>
      <c r="N22" s="33"/>
      <c r="O22" s="34"/>
      <c r="P22" s="32">
        <v>1</v>
      </c>
      <c r="Q22" s="33"/>
      <c r="R22" s="34"/>
      <c r="S22" s="32">
        <v>1</v>
      </c>
      <c r="T22" s="33"/>
      <c r="U22" s="34"/>
      <c r="V22" s="32">
        <v>1</v>
      </c>
      <c r="W22" s="33"/>
      <c r="X22" s="34"/>
      <c r="Y22" s="32">
        <v>1</v>
      </c>
      <c r="Z22" s="33"/>
      <c r="AA22" s="34"/>
      <c r="AB22" s="32">
        <v>1</v>
      </c>
      <c r="AC22" s="33"/>
      <c r="AD22" s="34"/>
      <c r="AE22" s="32">
        <v>1</v>
      </c>
      <c r="AF22" s="33"/>
      <c r="AG22" s="34"/>
      <c r="AH22" s="32">
        <v>1</v>
      </c>
      <c r="AI22" s="35"/>
      <c r="AJ22" s="34"/>
      <c r="AK22" s="32">
        <v>1</v>
      </c>
      <c r="AL22" s="33"/>
      <c r="AM22" s="34"/>
      <c r="AN22" s="32">
        <v>1</v>
      </c>
      <c r="AO22" s="33"/>
      <c r="AP22" s="34"/>
      <c r="AQ22" s="32">
        <f>G22+J22+M22+P22+S22+V22+Y22+AB22+AE22+AH22+AK22+AN22</f>
        <v>12</v>
      </c>
      <c r="AR22" s="33">
        <f>H22+K22+N22+Q22+T22+W22+Z22+AC22+AF22+AI22+AL22+AO22</f>
        <v>2</v>
      </c>
      <c r="AS22" s="36"/>
      <c r="AT22" s="30"/>
      <c r="AU22" s="113" t="s">
        <v>53</v>
      </c>
    </row>
    <row r="23" spans="1:47" s="10" customFormat="1" ht="36" customHeight="1" thickBot="1">
      <c r="A23" s="132" t="s">
        <v>43</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4"/>
    </row>
    <row r="24" spans="1:47" s="37" customFormat="1" ht="101.25" customHeight="1">
      <c r="A24" s="38" t="s">
        <v>164</v>
      </c>
      <c r="B24" s="39" t="s">
        <v>28</v>
      </c>
      <c r="C24" s="39" t="s">
        <v>28</v>
      </c>
      <c r="D24" s="39" t="s">
        <v>28</v>
      </c>
      <c r="E24" s="39" t="s">
        <v>28</v>
      </c>
      <c r="F24" s="40" t="s">
        <v>65</v>
      </c>
      <c r="G24" s="41" t="s">
        <v>56</v>
      </c>
      <c r="H24" s="41" t="s">
        <v>56</v>
      </c>
      <c r="I24" s="41"/>
      <c r="J24" s="57">
        <v>19</v>
      </c>
      <c r="K24" s="58"/>
      <c r="L24" s="41"/>
      <c r="M24" s="41" t="s">
        <v>56</v>
      </c>
      <c r="N24" s="41" t="s">
        <v>56</v>
      </c>
      <c r="O24" s="41"/>
      <c r="P24" s="41" t="s">
        <v>56</v>
      </c>
      <c r="Q24" s="41" t="s">
        <v>56</v>
      </c>
      <c r="R24" s="41"/>
      <c r="S24" s="57">
        <v>19</v>
      </c>
      <c r="T24" s="58"/>
      <c r="U24" s="59"/>
      <c r="V24" s="41" t="s">
        <v>56</v>
      </c>
      <c r="W24" s="41" t="s">
        <v>56</v>
      </c>
      <c r="X24" s="41"/>
      <c r="Y24" s="41" t="s">
        <v>56</v>
      </c>
      <c r="Z24" s="41" t="s">
        <v>56</v>
      </c>
      <c r="AA24" s="41"/>
      <c r="AB24" s="57">
        <v>19</v>
      </c>
      <c r="AC24" s="58"/>
      <c r="AD24" s="41"/>
      <c r="AE24" s="41" t="s">
        <v>56</v>
      </c>
      <c r="AF24" s="41" t="s">
        <v>56</v>
      </c>
      <c r="AG24" s="59"/>
      <c r="AH24" s="41" t="s">
        <v>56</v>
      </c>
      <c r="AI24" s="41" t="s">
        <v>56</v>
      </c>
      <c r="AJ24" s="41"/>
      <c r="AK24" s="57">
        <v>19</v>
      </c>
      <c r="AL24" s="58"/>
      <c r="AM24" s="41"/>
      <c r="AN24" s="41" t="s">
        <v>56</v>
      </c>
      <c r="AO24" s="41" t="s">
        <v>56</v>
      </c>
      <c r="AP24" s="59"/>
      <c r="AQ24" s="42">
        <f>J24+S24+AB24+AK24</f>
        <v>76</v>
      </c>
      <c r="AR24" s="56">
        <f>K24+T24+AC24+AL24</f>
        <v>0</v>
      </c>
      <c r="AS24" s="44"/>
      <c r="AT24" s="54"/>
      <c r="AU24" s="117" t="s">
        <v>66</v>
      </c>
    </row>
    <row r="25" spans="1:47" s="37" customFormat="1" ht="103.5" customHeight="1">
      <c r="A25" s="60" t="s">
        <v>67</v>
      </c>
      <c r="B25" s="61" t="s">
        <v>56</v>
      </c>
      <c r="C25" s="61" t="s">
        <v>56</v>
      </c>
      <c r="D25" s="61" t="s">
        <v>56</v>
      </c>
      <c r="E25" s="61" t="s">
        <v>68</v>
      </c>
      <c r="F25" s="59" t="s">
        <v>69</v>
      </c>
      <c r="G25" s="57">
        <v>1</v>
      </c>
      <c r="H25" s="58"/>
      <c r="I25" s="59"/>
      <c r="J25" s="57">
        <v>1</v>
      </c>
      <c r="K25" s="58"/>
      <c r="L25" s="59"/>
      <c r="M25" s="57">
        <v>1</v>
      </c>
      <c r="N25" s="58"/>
      <c r="O25" s="59"/>
      <c r="P25" s="57">
        <v>1</v>
      </c>
      <c r="Q25" s="58"/>
      <c r="R25" s="59"/>
      <c r="S25" s="57">
        <v>1</v>
      </c>
      <c r="T25" s="58"/>
      <c r="U25" s="59"/>
      <c r="V25" s="57">
        <v>1</v>
      </c>
      <c r="W25" s="58"/>
      <c r="X25" s="59"/>
      <c r="Y25" s="57">
        <v>1</v>
      </c>
      <c r="Z25" s="58"/>
      <c r="AA25" s="59"/>
      <c r="AB25" s="57">
        <v>1</v>
      </c>
      <c r="AC25" s="62"/>
      <c r="AD25" s="61"/>
      <c r="AE25" s="57">
        <v>1</v>
      </c>
      <c r="AF25" s="58"/>
      <c r="AG25" s="59"/>
      <c r="AH25" s="57">
        <v>1</v>
      </c>
      <c r="AI25" s="63"/>
      <c r="AJ25" s="59"/>
      <c r="AK25" s="57">
        <v>1</v>
      </c>
      <c r="AL25" s="58"/>
      <c r="AM25" s="59"/>
      <c r="AN25" s="57">
        <v>1</v>
      </c>
      <c r="AO25" s="58"/>
      <c r="AP25" s="59"/>
      <c r="AQ25" s="42">
        <f>G25+J25+M25+P25+S25+V25+Y25+AB25+AE25+AH25+AK25+AN25</f>
        <v>12</v>
      </c>
      <c r="AR25" s="56">
        <f>H25+K25+N25+Q25+T25+W25+Z25+AC25+AF25+AI25+AL25+AO25</f>
        <v>0</v>
      </c>
      <c r="AS25" s="44"/>
      <c r="AT25" s="54"/>
      <c r="AU25" s="117" t="s">
        <v>70</v>
      </c>
    </row>
    <row r="26" spans="1:47" s="10" customFormat="1" ht="26.25" customHeight="1">
      <c r="A26" s="179" t="s">
        <v>41</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1"/>
    </row>
    <row r="27" spans="1:47" s="37" customFormat="1" ht="105" customHeight="1">
      <c r="A27" s="64" t="s">
        <v>71</v>
      </c>
      <c r="B27" s="54" t="s">
        <v>28</v>
      </c>
      <c r="C27" s="54" t="s">
        <v>28</v>
      </c>
      <c r="D27" s="39" t="s">
        <v>28</v>
      </c>
      <c r="E27" s="39" t="s">
        <v>28</v>
      </c>
      <c r="F27" s="40" t="s">
        <v>72</v>
      </c>
      <c r="G27" s="57"/>
      <c r="H27" s="58"/>
      <c r="I27" s="39"/>
      <c r="J27" s="57"/>
      <c r="K27" s="58"/>
      <c r="L27" s="39"/>
      <c r="M27" s="57"/>
      <c r="N27" s="58"/>
      <c r="O27" s="39"/>
      <c r="P27" s="57"/>
      <c r="Q27" s="58"/>
      <c r="R27" s="39"/>
      <c r="S27" s="57"/>
      <c r="T27" s="58"/>
      <c r="U27" s="39"/>
      <c r="V27" s="57"/>
      <c r="W27" s="58"/>
      <c r="X27" s="39"/>
      <c r="Y27" s="57"/>
      <c r="Z27" s="58"/>
      <c r="AA27" s="39"/>
      <c r="AB27" s="57"/>
      <c r="AC27" s="58"/>
      <c r="AD27" s="39"/>
      <c r="AE27" s="57"/>
      <c r="AF27" s="58"/>
      <c r="AG27" s="39"/>
      <c r="AH27" s="57"/>
      <c r="AI27" s="58"/>
      <c r="AJ27" s="39"/>
      <c r="AK27" s="57"/>
      <c r="AL27" s="58"/>
      <c r="AM27" s="39"/>
      <c r="AN27" s="57"/>
      <c r="AO27" s="58"/>
      <c r="AP27" s="39"/>
      <c r="AQ27" s="57"/>
      <c r="AR27" s="58"/>
      <c r="AS27" s="54"/>
      <c r="AT27" s="54"/>
      <c r="AU27" s="118" t="s">
        <v>73</v>
      </c>
    </row>
    <row r="28" spans="1:47" s="27" customFormat="1" ht="108.75" customHeight="1">
      <c r="A28" s="65" t="s">
        <v>74</v>
      </c>
      <c r="B28" s="54" t="s">
        <v>56</v>
      </c>
      <c r="C28" s="54" t="s">
        <v>56</v>
      </c>
      <c r="D28" s="54" t="s">
        <v>75</v>
      </c>
      <c r="E28" s="54" t="s">
        <v>56</v>
      </c>
      <c r="F28" s="66" t="s">
        <v>76</v>
      </c>
      <c r="G28" s="41" t="s">
        <v>56</v>
      </c>
      <c r="H28" s="41" t="s">
        <v>56</v>
      </c>
      <c r="I28" s="41"/>
      <c r="J28" s="41" t="s">
        <v>56</v>
      </c>
      <c r="K28" s="41" t="s">
        <v>56</v>
      </c>
      <c r="L28" s="67"/>
      <c r="M28" s="48">
        <v>1</v>
      </c>
      <c r="N28" s="49"/>
      <c r="O28" s="67"/>
      <c r="P28" s="41" t="s">
        <v>56</v>
      </c>
      <c r="Q28" s="41" t="s">
        <v>56</v>
      </c>
      <c r="R28" s="67"/>
      <c r="S28" s="48">
        <v>1</v>
      </c>
      <c r="T28" s="49"/>
      <c r="U28" s="67"/>
      <c r="V28" s="41" t="s">
        <v>56</v>
      </c>
      <c r="W28" s="41" t="s">
        <v>56</v>
      </c>
      <c r="X28" s="67"/>
      <c r="Y28" s="41" t="s">
        <v>56</v>
      </c>
      <c r="Z28" s="41" t="s">
        <v>56</v>
      </c>
      <c r="AA28" s="67"/>
      <c r="AB28" s="48">
        <v>1</v>
      </c>
      <c r="AC28" s="49"/>
      <c r="AD28" s="67"/>
      <c r="AE28" s="41" t="s">
        <v>56</v>
      </c>
      <c r="AF28" s="41" t="s">
        <v>56</v>
      </c>
      <c r="AG28" s="67"/>
      <c r="AH28" s="41" t="s">
        <v>56</v>
      </c>
      <c r="AI28" s="41" t="s">
        <v>56</v>
      </c>
      <c r="AJ28" s="67"/>
      <c r="AK28" s="48">
        <v>1</v>
      </c>
      <c r="AL28" s="49"/>
      <c r="AM28" s="67"/>
      <c r="AN28" s="41" t="s">
        <v>56</v>
      </c>
      <c r="AO28" s="41" t="s">
        <v>56</v>
      </c>
      <c r="AP28" s="67"/>
      <c r="AQ28" s="48">
        <f>M28+S28+AB28+AK28</f>
        <v>4</v>
      </c>
      <c r="AR28" s="56">
        <f>N28+T28+AC28+AL28</f>
        <v>0</v>
      </c>
      <c r="AS28" s="54"/>
      <c r="AT28" s="41"/>
      <c r="AU28" s="116" t="s">
        <v>61</v>
      </c>
    </row>
    <row r="29" spans="1:47" s="27" customFormat="1" ht="79.5" customHeight="1">
      <c r="A29" s="65" t="s">
        <v>77</v>
      </c>
      <c r="B29" s="54" t="s">
        <v>56</v>
      </c>
      <c r="C29" s="54" t="s">
        <v>56</v>
      </c>
      <c r="D29" s="54" t="s">
        <v>59</v>
      </c>
      <c r="E29" s="54" t="s">
        <v>56</v>
      </c>
      <c r="F29" s="66" t="s">
        <v>78</v>
      </c>
      <c r="G29" s="41" t="s">
        <v>56</v>
      </c>
      <c r="H29" s="41" t="s">
        <v>56</v>
      </c>
      <c r="I29" s="41"/>
      <c r="J29" s="48">
        <v>1</v>
      </c>
      <c r="K29" s="49"/>
      <c r="L29" s="67"/>
      <c r="M29" s="41" t="s">
        <v>56</v>
      </c>
      <c r="N29" s="41" t="s">
        <v>56</v>
      </c>
      <c r="O29" s="67"/>
      <c r="P29" s="41" t="s">
        <v>56</v>
      </c>
      <c r="Q29" s="41" t="s">
        <v>56</v>
      </c>
      <c r="R29" s="67"/>
      <c r="S29" s="41" t="s">
        <v>56</v>
      </c>
      <c r="T29" s="41" t="s">
        <v>56</v>
      </c>
      <c r="U29" s="67"/>
      <c r="V29" s="41" t="s">
        <v>56</v>
      </c>
      <c r="W29" s="41" t="s">
        <v>56</v>
      </c>
      <c r="X29" s="67"/>
      <c r="Y29" s="41" t="s">
        <v>56</v>
      </c>
      <c r="Z29" s="41" t="s">
        <v>56</v>
      </c>
      <c r="AA29" s="67"/>
      <c r="AB29" s="41" t="s">
        <v>56</v>
      </c>
      <c r="AC29" s="41" t="s">
        <v>56</v>
      </c>
      <c r="AD29" s="67"/>
      <c r="AE29" s="41" t="s">
        <v>56</v>
      </c>
      <c r="AF29" s="41" t="s">
        <v>56</v>
      </c>
      <c r="AG29" s="67"/>
      <c r="AH29" s="41" t="s">
        <v>56</v>
      </c>
      <c r="AI29" s="41" t="s">
        <v>56</v>
      </c>
      <c r="AJ29" s="67"/>
      <c r="AK29" s="41" t="s">
        <v>56</v>
      </c>
      <c r="AL29" s="41" t="s">
        <v>56</v>
      </c>
      <c r="AM29" s="67"/>
      <c r="AN29" s="41" t="s">
        <v>56</v>
      </c>
      <c r="AO29" s="41" t="s">
        <v>56</v>
      </c>
      <c r="AP29" s="67"/>
      <c r="AQ29" s="48">
        <f>J29</f>
        <v>1</v>
      </c>
      <c r="AR29" s="56">
        <f>K29</f>
        <v>0</v>
      </c>
      <c r="AS29" s="54"/>
      <c r="AT29" s="41"/>
      <c r="AU29" s="116" t="s">
        <v>61</v>
      </c>
    </row>
    <row r="30" spans="1:47" s="27" customFormat="1" ht="79.5" customHeight="1">
      <c r="A30" s="65" t="s">
        <v>79</v>
      </c>
      <c r="B30" s="54" t="s">
        <v>56</v>
      </c>
      <c r="C30" s="54" t="s">
        <v>56</v>
      </c>
      <c r="D30" s="54" t="s">
        <v>59</v>
      </c>
      <c r="E30" s="54" t="s">
        <v>56</v>
      </c>
      <c r="F30" s="66" t="s">
        <v>78</v>
      </c>
      <c r="G30" s="41" t="s">
        <v>56</v>
      </c>
      <c r="H30" s="41" t="s">
        <v>56</v>
      </c>
      <c r="I30" s="41"/>
      <c r="J30" s="48">
        <v>1</v>
      </c>
      <c r="K30" s="49"/>
      <c r="L30" s="67"/>
      <c r="M30" s="41" t="s">
        <v>56</v>
      </c>
      <c r="N30" s="41" t="s">
        <v>56</v>
      </c>
      <c r="O30" s="67"/>
      <c r="P30" s="41" t="s">
        <v>56</v>
      </c>
      <c r="Q30" s="41" t="s">
        <v>56</v>
      </c>
      <c r="R30" s="67"/>
      <c r="S30" s="41" t="s">
        <v>56</v>
      </c>
      <c r="T30" s="41" t="s">
        <v>56</v>
      </c>
      <c r="U30" s="67"/>
      <c r="V30" s="41" t="s">
        <v>56</v>
      </c>
      <c r="W30" s="41" t="s">
        <v>56</v>
      </c>
      <c r="X30" s="67"/>
      <c r="Y30" s="41" t="s">
        <v>56</v>
      </c>
      <c r="Z30" s="41" t="s">
        <v>56</v>
      </c>
      <c r="AA30" s="67"/>
      <c r="AB30" s="41" t="s">
        <v>56</v>
      </c>
      <c r="AC30" s="41" t="s">
        <v>56</v>
      </c>
      <c r="AD30" s="67"/>
      <c r="AE30" s="41" t="s">
        <v>56</v>
      </c>
      <c r="AF30" s="41" t="s">
        <v>56</v>
      </c>
      <c r="AG30" s="67"/>
      <c r="AH30" s="41" t="s">
        <v>56</v>
      </c>
      <c r="AI30" s="41" t="s">
        <v>56</v>
      </c>
      <c r="AJ30" s="67"/>
      <c r="AK30" s="41" t="s">
        <v>56</v>
      </c>
      <c r="AL30" s="41" t="s">
        <v>56</v>
      </c>
      <c r="AM30" s="67"/>
      <c r="AN30" s="41" t="s">
        <v>56</v>
      </c>
      <c r="AO30" s="41" t="s">
        <v>56</v>
      </c>
      <c r="AP30" s="67"/>
      <c r="AQ30" s="48">
        <f>J30</f>
        <v>1</v>
      </c>
      <c r="AR30" s="56">
        <f>K30</f>
        <v>0</v>
      </c>
      <c r="AS30" s="54"/>
      <c r="AT30" s="41"/>
      <c r="AU30" s="116" t="s">
        <v>61</v>
      </c>
    </row>
    <row r="31" spans="1:47" s="27" customFormat="1" ht="79.5" customHeight="1">
      <c r="A31" s="68" t="s">
        <v>80</v>
      </c>
      <c r="B31" s="54" t="s">
        <v>56</v>
      </c>
      <c r="C31" s="54" t="s">
        <v>56</v>
      </c>
      <c r="D31" s="39" t="s">
        <v>59</v>
      </c>
      <c r="E31" s="54" t="s">
        <v>56</v>
      </c>
      <c r="F31" s="40" t="s">
        <v>81</v>
      </c>
      <c r="G31" s="41" t="s">
        <v>56</v>
      </c>
      <c r="H31" s="41" t="s">
        <v>56</v>
      </c>
      <c r="I31" s="46"/>
      <c r="J31" s="41" t="s">
        <v>56</v>
      </c>
      <c r="K31" s="41" t="s">
        <v>56</v>
      </c>
      <c r="L31" s="69"/>
      <c r="M31" s="41" t="s">
        <v>56</v>
      </c>
      <c r="N31" s="41" t="s">
        <v>56</v>
      </c>
      <c r="O31" s="69"/>
      <c r="P31" s="41" t="s">
        <v>56</v>
      </c>
      <c r="Q31" s="41" t="s">
        <v>56</v>
      </c>
      <c r="R31" s="69"/>
      <c r="S31" s="41" t="s">
        <v>56</v>
      </c>
      <c r="T31" s="41" t="s">
        <v>56</v>
      </c>
      <c r="U31" s="69"/>
      <c r="V31" s="41" t="s">
        <v>56</v>
      </c>
      <c r="W31" s="41" t="s">
        <v>56</v>
      </c>
      <c r="X31" s="69"/>
      <c r="Y31" s="41" t="s">
        <v>56</v>
      </c>
      <c r="Z31" s="41" t="s">
        <v>56</v>
      </c>
      <c r="AA31" s="69"/>
      <c r="AB31" s="41" t="s">
        <v>56</v>
      </c>
      <c r="AC31" s="41" t="s">
        <v>56</v>
      </c>
      <c r="AD31" s="69"/>
      <c r="AE31" s="48">
        <v>1</v>
      </c>
      <c r="AF31" s="49"/>
      <c r="AG31" s="69"/>
      <c r="AH31" s="41" t="s">
        <v>56</v>
      </c>
      <c r="AI31" s="41" t="s">
        <v>56</v>
      </c>
      <c r="AJ31" s="69"/>
      <c r="AK31" s="41" t="s">
        <v>56</v>
      </c>
      <c r="AL31" s="41" t="s">
        <v>56</v>
      </c>
      <c r="AM31" s="69"/>
      <c r="AN31" s="41" t="s">
        <v>56</v>
      </c>
      <c r="AO31" s="41" t="s">
        <v>56</v>
      </c>
      <c r="AP31" s="69"/>
      <c r="AQ31" s="32">
        <f>AE31</f>
        <v>1</v>
      </c>
      <c r="AR31" s="33">
        <f>AF31</f>
        <v>0</v>
      </c>
      <c r="AS31" s="39"/>
      <c r="AT31" s="46"/>
      <c r="AU31" s="119" t="s">
        <v>61</v>
      </c>
    </row>
    <row r="32" spans="1:47" s="27" customFormat="1" ht="144" customHeight="1">
      <c r="A32" s="64" t="s">
        <v>82</v>
      </c>
      <c r="B32" s="54" t="s">
        <v>56</v>
      </c>
      <c r="C32" s="54" t="s">
        <v>56</v>
      </c>
      <c r="D32" s="54" t="s">
        <v>83</v>
      </c>
      <c r="E32" s="54" t="s">
        <v>56</v>
      </c>
      <c r="F32" s="70" t="s">
        <v>84</v>
      </c>
      <c r="G32" s="71" t="s">
        <v>56</v>
      </c>
      <c r="H32" s="71" t="s">
        <v>56</v>
      </c>
      <c r="I32" s="72"/>
      <c r="J32" s="42">
        <v>2</v>
      </c>
      <c r="K32" s="43"/>
      <c r="L32" s="70"/>
      <c r="M32" s="41" t="s">
        <v>56</v>
      </c>
      <c r="N32" s="41" t="s">
        <v>56</v>
      </c>
      <c r="O32" s="54"/>
      <c r="P32" s="41" t="s">
        <v>56</v>
      </c>
      <c r="Q32" s="41" t="s">
        <v>56</v>
      </c>
      <c r="R32" s="54"/>
      <c r="S32" s="41" t="s">
        <v>56</v>
      </c>
      <c r="T32" s="41" t="s">
        <v>56</v>
      </c>
      <c r="U32" s="54"/>
      <c r="V32" s="41" t="s">
        <v>56</v>
      </c>
      <c r="W32" s="41" t="s">
        <v>56</v>
      </c>
      <c r="X32" s="54"/>
      <c r="Y32" s="41" t="s">
        <v>56</v>
      </c>
      <c r="Z32" s="41" t="s">
        <v>56</v>
      </c>
      <c r="AA32" s="54"/>
      <c r="AB32" s="48">
        <v>2</v>
      </c>
      <c r="AC32" s="56"/>
      <c r="AD32" s="70"/>
      <c r="AE32" s="41" t="s">
        <v>56</v>
      </c>
      <c r="AF32" s="41" t="s">
        <v>56</v>
      </c>
      <c r="AG32" s="54"/>
      <c r="AH32" s="41" t="s">
        <v>56</v>
      </c>
      <c r="AI32" s="41" t="s">
        <v>56</v>
      </c>
      <c r="AJ32" s="54"/>
      <c r="AK32" s="41" t="s">
        <v>56</v>
      </c>
      <c r="AL32" s="41" t="s">
        <v>56</v>
      </c>
      <c r="AM32" s="54"/>
      <c r="AN32" s="41" t="s">
        <v>56</v>
      </c>
      <c r="AO32" s="41" t="s">
        <v>56</v>
      </c>
      <c r="AP32" s="54"/>
      <c r="AQ32" s="48">
        <f>J32+AB32</f>
        <v>4</v>
      </c>
      <c r="AR32" s="56">
        <f>K32+AC32</f>
        <v>0</v>
      </c>
      <c r="AS32" s="73"/>
      <c r="AT32" s="41"/>
      <c r="AU32" s="118" t="s">
        <v>85</v>
      </c>
    </row>
    <row r="33" spans="1:47" s="27" customFormat="1" ht="117.75" customHeight="1">
      <c r="A33" s="64" t="s">
        <v>86</v>
      </c>
      <c r="B33" s="54" t="s">
        <v>56</v>
      </c>
      <c r="C33" s="54" t="s">
        <v>56</v>
      </c>
      <c r="D33" s="54" t="s">
        <v>87</v>
      </c>
      <c r="E33" s="54" t="s">
        <v>56</v>
      </c>
      <c r="F33" s="70" t="s">
        <v>88</v>
      </c>
      <c r="G33" s="42">
        <v>2</v>
      </c>
      <c r="H33" s="43"/>
      <c r="I33" s="72"/>
      <c r="J33" s="42">
        <v>2</v>
      </c>
      <c r="K33" s="43"/>
      <c r="L33" s="72"/>
      <c r="M33" s="42">
        <v>2</v>
      </c>
      <c r="N33" s="43"/>
      <c r="O33" s="72"/>
      <c r="P33" s="42">
        <v>2</v>
      </c>
      <c r="Q33" s="43"/>
      <c r="R33" s="72"/>
      <c r="S33" s="42">
        <v>2</v>
      </c>
      <c r="T33" s="43"/>
      <c r="U33" s="72"/>
      <c r="V33" s="42">
        <v>2</v>
      </c>
      <c r="W33" s="43"/>
      <c r="X33" s="72"/>
      <c r="Y33" s="42">
        <v>2</v>
      </c>
      <c r="Z33" s="43"/>
      <c r="AA33" s="72"/>
      <c r="AB33" s="42">
        <v>2</v>
      </c>
      <c r="AC33" s="43"/>
      <c r="AD33" s="72"/>
      <c r="AE33" s="42">
        <v>2</v>
      </c>
      <c r="AF33" s="43"/>
      <c r="AG33" s="72"/>
      <c r="AH33" s="42">
        <v>2</v>
      </c>
      <c r="AI33" s="43"/>
      <c r="AJ33" s="72"/>
      <c r="AK33" s="42">
        <v>2</v>
      </c>
      <c r="AL33" s="43"/>
      <c r="AM33" s="72"/>
      <c r="AN33" s="42">
        <v>2</v>
      </c>
      <c r="AO33" s="43"/>
      <c r="AP33" s="72"/>
      <c r="AQ33" s="42">
        <f>+G33+J33+M33+P33+S33+V33+Y33+AB33+AE33+AH33+AK33+AN33</f>
        <v>24</v>
      </c>
      <c r="AR33" s="56">
        <f>H33+Q33+Z33+AI33</f>
        <v>0</v>
      </c>
      <c r="AS33" s="73"/>
      <c r="AT33" s="41"/>
      <c r="AU33" s="118" t="s">
        <v>85</v>
      </c>
    </row>
    <row r="34" spans="1:47" s="27" customFormat="1" ht="70.5" customHeight="1">
      <c r="A34" s="64" t="s">
        <v>89</v>
      </c>
      <c r="B34" s="54" t="s">
        <v>28</v>
      </c>
      <c r="C34" s="54" t="s">
        <v>28</v>
      </c>
      <c r="D34" s="54" t="s">
        <v>28</v>
      </c>
      <c r="E34" s="54" t="s">
        <v>28</v>
      </c>
      <c r="F34" s="70" t="s">
        <v>90</v>
      </c>
      <c r="G34" s="74" t="s">
        <v>56</v>
      </c>
      <c r="H34" s="74" t="s">
        <v>56</v>
      </c>
      <c r="I34" s="72"/>
      <c r="J34" s="42">
        <v>2</v>
      </c>
      <c r="K34" s="43"/>
      <c r="L34" s="72"/>
      <c r="M34" s="74" t="s">
        <v>56</v>
      </c>
      <c r="N34" s="74" t="s">
        <v>56</v>
      </c>
      <c r="O34" s="72"/>
      <c r="P34" s="74" t="s">
        <v>56</v>
      </c>
      <c r="Q34" s="74" t="s">
        <v>56</v>
      </c>
      <c r="R34" s="72"/>
      <c r="S34" s="74" t="s">
        <v>56</v>
      </c>
      <c r="T34" s="74" t="s">
        <v>56</v>
      </c>
      <c r="U34" s="72"/>
      <c r="V34" s="74" t="s">
        <v>56</v>
      </c>
      <c r="W34" s="74" t="s">
        <v>56</v>
      </c>
      <c r="X34" s="72"/>
      <c r="Y34" s="42">
        <v>2</v>
      </c>
      <c r="Z34" s="43"/>
      <c r="AA34" s="72"/>
      <c r="AB34" s="74" t="s">
        <v>56</v>
      </c>
      <c r="AC34" s="74" t="s">
        <v>56</v>
      </c>
      <c r="AD34" s="72"/>
      <c r="AE34" s="74" t="s">
        <v>56</v>
      </c>
      <c r="AF34" s="74" t="s">
        <v>56</v>
      </c>
      <c r="AG34" s="72"/>
      <c r="AH34" s="74" t="s">
        <v>56</v>
      </c>
      <c r="AI34" s="74" t="s">
        <v>56</v>
      </c>
      <c r="AJ34" s="72"/>
      <c r="AK34" s="74" t="s">
        <v>56</v>
      </c>
      <c r="AL34" s="74" t="s">
        <v>56</v>
      </c>
      <c r="AM34" s="72"/>
      <c r="AN34" s="74" t="s">
        <v>56</v>
      </c>
      <c r="AO34" s="74" t="s">
        <v>56</v>
      </c>
      <c r="AP34" s="72"/>
      <c r="AQ34" s="42">
        <f>J34+Y34</f>
        <v>4</v>
      </c>
      <c r="AR34" s="56">
        <f>K34+Z34</f>
        <v>0</v>
      </c>
      <c r="AS34" s="73"/>
      <c r="AT34" s="41"/>
      <c r="AU34" s="118" t="s">
        <v>91</v>
      </c>
    </row>
    <row r="35" spans="1:47" s="27" customFormat="1" ht="72.75" customHeight="1">
      <c r="A35" s="64" t="s">
        <v>92</v>
      </c>
      <c r="B35" s="54" t="s">
        <v>56</v>
      </c>
      <c r="C35" s="54" t="s">
        <v>28</v>
      </c>
      <c r="D35" s="54" t="s">
        <v>93</v>
      </c>
      <c r="E35" s="54" t="s">
        <v>56</v>
      </c>
      <c r="F35" s="70" t="s">
        <v>94</v>
      </c>
      <c r="G35" s="42">
        <v>2</v>
      </c>
      <c r="H35" s="43"/>
      <c r="I35" s="72"/>
      <c r="J35" s="42">
        <v>2</v>
      </c>
      <c r="K35" s="43"/>
      <c r="L35" s="72"/>
      <c r="M35" s="42">
        <v>2</v>
      </c>
      <c r="N35" s="43"/>
      <c r="O35" s="72"/>
      <c r="P35" s="42">
        <v>2</v>
      </c>
      <c r="Q35" s="43"/>
      <c r="R35" s="72"/>
      <c r="S35" s="42">
        <v>2</v>
      </c>
      <c r="T35" s="43"/>
      <c r="U35" s="72"/>
      <c r="V35" s="42">
        <v>2</v>
      </c>
      <c r="W35" s="43"/>
      <c r="X35" s="72"/>
      <c r="Y35" s="42">
        <v>2</v>
      </c>
      <c r="Z35" s="43"/>
      <c r="AA35" s="72"/>
      <c r="AB35" s="42">
        <v>2</v>
      </c>
      <c r="AC35" s="43"/>
      <c r="AD35" s="72"/>
      <c r="AE35" s="42">
        <v>2</v>
      </c>
      <c r="AF35" s="43"/>
      <c r="AG35" s="72"/>
      <c r="AH35" s="42">
        <v>2</v>
      </c>
      <c r="AI35" s="43"/>
      <c r="AJ35" s="72"/>
      <c r="AK35" s="42">
        <v>2</v>
      </c>
      <c r="AL35" s="43"/>
      <c r="AM35" s="72"/>
      <c r="AN35" s="42">
        <v>2</v>
      </c>
      <c r="AO35" s="43"/>
      <c r="AP35" s="72"/>
      <c r="AQ35" s="42">
        <f>G35+J35+M35+P35+S35+V35+Y35+AB35+AE35+AH35+AK35+AN35</f>
        <v>24</v>
      </c>
      <c r="AR35" s="56">
        <f>H35+K35+N35+Q35+T35+W35+Z35+AC35+AF35+AI35+AL35+AO35</f>
        <v>0</v>
      </c>
      <c r="AS35" s="73"/>
      <c r="AT35" s="41"/>
      <c r="AU35" s="118" t="s">
        <v>91</v>
      </c>
    </row>
    <row r="36" spans="1:47" s="27" customFormat="1" ht="99.75" customHeight="1">
      <c r="A36" s="64" t="s">
        <v>167</v>
      </c>
      <c r="B36" s="75" t="s">
        <v>28</v>
      </c>
      <c r="C36" s="75" t="s">
        <v>28</v>
      </c>
      <c r="D36" s="75" t="s">
        <v>28</v>
      </c>
      <c r="E36" s="75" t="s">
        <v>28</v>
      </c>
      <c r="F36" s="70" t="s">
        <v>95</v>
      </c>
      <c r="G36" s="41" t="s">
        <v>56</v>
      </c>
      <c r="H36" s="41" t="s">
        <v>56</v>
      </c>
      <c r="I36" s="72"/>
      <c r="J36" s="42">
        <v>1</v>
      </c>
      <c r="K36" s="43"/>
      <c r="L36" s="72"/>
      <c r="M36" s="41" t="s">
        <v>56</v>
      </c>
      <c r="N36" s="41" t="s">
        <v>56</v>
      </c>
      <c r="O36" s="72"/>
      <c r="P36" s="41" t="s">
        <v>56</v>
      </c>
      <c r="Q36" s="41" t="s">
        <v>56</v>
      </c>
      <c r="R36" s="72"/>
      <c r="S36" s="41" t="s">
        <v>56</v>
      </c>
      <c r="T36" s="41" t="s">
        <v>56</v>
      </c>
      <c r="U36" s="72"/>
      <c r="V36" s="41" t="s">
        <v>56</v>
      </c>
      <c r="W36" s="41" t="s">
        <v>56</v>
      </c>
      <c r="X36" s="72"/>
      <c r="Y36" s="41" t="s">
        <v>56</v>
      </c>
      <c r="Z36" s="41" t="s">
        <v>56</v>
      </c>
      <c r="AA36" s="72"/>
      <c r="AB36" s="42">
        <v>1</v>
      </c>
      <c r="AC36" s="76"/>
      <c r="AD36" s="72"/>
      <c r="AE36" s="41" t="s">
        <v>56</v>
      </c>
      <c r="AF36" s="41" t="s">
        <v>56</v>
      </c>
      <c r="AG36" s="72"/>
      <c r="AH36" s="41" t="s">
        <v>56</v>
      </c>
      <c r="AI36" s="41" t="s">
        <v>56</v>
      </c>
      <c r="AJ36" s="72"/>
      <c r="AK36" s="41" t="s">
        <v>56</v>
      </c>
      <c r="AL36" s="41" t="s">
        <v>56</v>
      </c>
      <c r="AM36" s="72"/>
      <c r="AN36" s="41" t="s">
        <v>56</v>
      </c>
      <c r="AO36" s="41" t="s">
        <v>56</v>
      </c>
      <c r="AP36" s="72"/>
      <c r="AQ36" s="42">
        <f>J36+AB36</f>
        <v>2</v>
      </c>
      <c r="AR36" s="56">
        <f>K36+AC36</f>
        <v>0</v>
      </c>
      <c r="AS36" s="73"/>
      <c r="AT36" s="41" t="s">
        <v>96</v>
      </c>
      <c r="AU36" s="118" t="s">
        <v>97</v>
      </c>
    </row>
    <row r="37" spans="1:47" s="109" customFormat="1" ht="212.25" customHeight="1">
      <c r="A37" s="64" t="s">
        <v>169</v>
      </c>
      <c r="B37" s="75" t="s">
        <v>56</v>
      </c>
      <c r="C37" s="75" t="s">
        <v>56</v>
      </c>
      <c r="D37" s="75" t="s">
        <v>170</v>
      </c>
      <c r="E37" s="75" t="s">
        <v>56</v>
      </c>
      <c r="F37" s="70" t="s">
        <v>171</v>
      </c>
      <c r="G37" s="41" t="s">
        <v>56</v>
      </c>
      <c r="H37" s="41" t="s">
        <v>56</v>
      </c>
      <c r="I37" s="72"/>
      <c r="J37" s="41" t="s">
        <v>56</v>
      </c>
      <c r="K37" s="41" t="s">
        <v>56</v>
      </c>
      <c r="L37" s="72"/>
      <c r="M37" s="41" t="s">
        <v>56</v>
      </c>
      <c r="N37" s="41" t="s">
        <v>56</v>
      </c>
      <c r="O37" s="72"/>
      <c r="P37" s="41" t="s">
        <v>56</v>
      </c>
      <c r="Q37" s="41" t="s">
        <v>56</v>
      </c>
      <c r="R37" s="72"/>
      <c r="S37" s="41" t="s">
        <v>56</v>
      </c>
      <c r="T37" s="41" t="s">
        <v>56</v>
      </c>
      <c r="U37" s="72"/>
      <c r="V37" s="42">
        <v>2</v>
      </c>
      <c r="W37" s="43"/>
      <c r="X37" s="72"/>
      <c r="Y37" s="42">
        <v>2</v>
      </c>
      <c r="Z37" s="43"/>
      <c r="AA37" s="72"/>
      <c r="AB37" s="41" t="s">
        <v>56</v>
      </c>
      <c r="AC37" s="41" t="s">
        <v>56</v>
      </c>
      <c r="AD37" s="72"/>
      <c r="AE37" s="41" t="s">
        <v>56</v>
      </c>
      <c r="AF37" s="41" t="s">
        <v>56</v>
      </c>
      <c r="AG37" s="72"/>
      <c r="AH37" s="41" t="s">
        <v>56</v>
      </c>
      <c r="AI37" s="41" t="s">
        <v>56</v>
      </c>
      <c r="AJ37" s="72"/>
      <c r="AK37" s="41" t="s">
        <v>56</v>
      </c>
      <c r="AL37" s="41" t="s">
        <v>56</v>
      </c>
      <c r="AM37" s="72"/>
      <c r="AN37" s="41" t="s">
        <v>56</v>
      </c>
      <c r="AO37" s="41" t="s">
        <v>56</v>
      </c>
      <c r="AP37" s="72"/>
      <c r="AQ37" s="42">
        <f>V37+Y37</f>
        <v>4</v>
      </c>
      <c r="AR37" s="56">
        <f>W37+Z37</f>
        <v>0</v>
      </c>
      <c r="AS37" s="44"/>
      <c r="AT37" s="66" t="s">
        <v>172</v>
      </c>
      <c r="AU37" s="118" t="s">
        <v>173</v>
      </c>
    </row>
    <row r="38" spans="1:47" s="27" customFormat="1" ht="65.25" customHeight="1">
      <c r="A38" s="64" t="s">
        <v>98</v>
      </c>
      <c r="B38" s="75" t="s">
        <v>28</v>
      </c>
      <c r="C38" s="75" t="s">
        <v>28</v>
      </c>
      <c r="D38" s="75" t="s">
        <v>28</v>
      </c>
      <c r="E38" s="75" t="s">
        <v>28</v>
      </c>
      <c r="F38" s="77" t="s">
        <v>99</v>
      </c>
      <c r="G38" s="78" t="s">
        <v>56</v>
      </c>
      <c r="H38" s="78" t="s">
        <v>56</v>
      </c>
      <c r="I38" s="75"/>
      <c r="J38" s="78" t="s">
        <v>56</v>
      </c>
      <c r="K38" s="78" t="s">
        <v>56</v>
      </c>
      <c r="L38" s="75"/>
      <c r="M38" s="79">
        <v>2</v>
      </c>
      <c r="N38" s="80">
        <v>2</v>
      </c>
      <c r="O38" s="77"/>
      <c r="P38" s="78" t="s">
        <v>56</v>
      </c>
      <c r="Q38" s="78" t="s">
        <v>56</v>
      </c>
      <c r="R38" s="75"/>
      <c r="S38" s="75" t="s">
        <v>56</v>
      </c>
      <c r="T38" s="75" t="s">
        <v>56</v>
      </c>
      <c r="U38" s="75"/>
      <c r="V38" s="78" t="s">
        <v>56</v>
      </c>
      <c r="W38" s="78" t="s">
        <v>56</v>
      </c>
      <c r="X38" s="75"/>
      <c r="Y38" s="78" t="s">
        <v>56</v>
      </c>
      <c r="Z38" s="78" t="s">
        <v>56</v>
      </c>
      <c r="AA38" s="75"/>
      <c r="AB38" s="78" t="s">
        <v>56</v>
      </c>
      <c r="AC38" s="78" t="s">
        <v>56</v>
      </c>
      <c r="AD38" s="75"/>
      <c r="AE38" s="78" t="s">
        <v>56</v>
      </c>
      <c r="AF38" s="78" t="s">
        <v>56</v>
      </c>
      <c r="AG38" s="75"/>
      <c r="AH38" s="78" t="s">
        <v>56</v>
      </c>
      <c r="AI38" s="78" t="s">
        <v>56</v>
      </c>
      <c r="AJ38" s="75"/>
      <c r="AK38" s="78" t="s">
        <v>56</v>
      </c>
      <c r="AL38" s="78" t="s">
        <v>56</v>
      </c>
      <c r="AM38" s="75"/>
      <c r="AN38" s="78" t="s">
        <v>56</v>
      </c>
      <c r="AO38" s="78" t="s">
        <v>56</v>
      </c>
      <c r="AP38" s="75"/>
      <c r="AQ38" s="42">
        <f>M38</f>
        <v>2</v>
      </c>
      <c r="AR38" s="56">
        <f>N38</f>
        <v>2</v>
      </c>
      <c r="AS38" s="81"/>
      <c r="AT38" s="41"/>
      <c r="AU38" s="118" t="s">
        <v>100</v>
      </c>
    </row>
    <row r="39" spans="1:47" s="27" customFormat="1" ht="91.5" customHeight="1">
      <c r="A39" s="64" t="s">
        <v>101</v>
      </c>
      <c r="B39" s="54" t="s">
        <v>102</v>
      </c>
      <c r="C39" s="54" t="s">
        <v>56</v>
      </c>
      <c r="D39" s="54" t="s">
        <v>56</v>
      </c>
      <c r="E39" s="54" t="s">
        <v>56</v>
      </c>
      <c r="F39" s="70" t="s">
        <v>103</v>
      </c>
      <c r="G39" s="41" t="s">
        <v>56</v>
      </c>
      <c r="H39" s="41" t="s">
        <v>56</v>
      </c>
      <c r="I39" s="72"/>
      <c r="J39" s="41" t="s">
        <v>56</v>
      </c>
      <c r="K39" s="41" t="s">
        <v>56</v>
      </c>
      <c r="L39" s="72"/>
      <c r="M39" s="41" t="s">
        <v>56</v>
      </c>
      <c r="N39" s="41" t="s">
        <v>56</v>
      </c>
      <c r="O39" s="72"/>
      <c r="P39" s="42">
        <v>1</v>
      </c>
      <c r="Q39" s="43"/>
      <c r="R39" s="72"/>
      <c r="S39" s="41" t="s">
        <v>56</v>
      </c>
      <c r="T39" s="41" t="s">
        <v>56</v>
      </c>
      <c r="U39" s="72"/>
      <c r="V39" s="41" t="s">
        <v>56</v>
      </c>
      <c r="W39" s="41" t="s">
        <v>56</v>
      </c>
      <c r="X39" s="72"/>
      <c r="Y39" s="41" t="s">
        <v>56</v>
      </c>
      <c r="Z39" s="41" t="s">
        <v>56</v>
      </c>
      <c r="AA39" s="72"/>
      <c r="AB39" s="41" t="s">
        <v>56</v>
      </c>
      <c r="AC39" s="41" t="s">
        <v>56</v>
      </c>
      <c r="AD39" s="72"/>
      <c r="AE39" s="41" t="s">
        <v>56</v>
      </c>
      <c r="AF39" s="41" t="s">
        <v>56</v>
      </c>
      <c r="AG39" s="72"/>
      <c r="AH39" s="41" t="s">
        <v>56</v>
      </c>
      <c r="AI39" s="41" t="s">
        <v>56</v>
      </c>
      <c r="AJ39" s="72"/>
      <c r="AK39" s="41" t="s">
        <v>56</v>
      </c>
      <c r="AL39" s="41" t="s">
        <v>56</v>
      </c>
      <c r="AM39" s="72"/>
      <c r="AN39" s="41" t="s">
        <v>56</v>
      </c>
      <c r="AO39" s="41" t="s">
        <v>56</v>
      </c>
      <c r="AP39" s="72"/>
      <c r="AQ39" s="42">
        <f>P39</f>
        <v>1</v>
      </c>
      <c r="AR39" s="56">
        <f>Q39</f>
        <v>0</v>
      </c>
      <c r="AS39" s="73"/>
      <c r="AT39" s="41"/>
      <c r="AU39" s="118" t="s">
        <v>100</v>
      </c>
    </row>
    <row r="40" spans="1:47" s="27" customFormat="1" ht="114.75" customHeight="1">
      <c r="A40" s="64" t="s">
        <v>165</v>
      </c>
      <c r="B40" s="54" t="s">
        <v>102</v>
      </c>
      <c r="C40" s="54" t="s">
        <v>56</v>
      </c>
      <c r="D40" s="54" t="s">
        <v>56</v>
      </c>
      <c r="E40" s="54" t="s">
        <v>56</v>
      </c>
      <c r="F40" s="70" t="s">
        <v>104</v>
      </c>
      <c r="G40" s="41" t="s">
        <v>56</v>
      </c>
      <c r="H40" s="41" t="s">
        <v>56</v>
      </c>
      <c r="I40" s="72"/>
      <c r="J40" s="41" t="s">
        <v>56</v>
      </c>
      <c r="K40" s="41" t="s">
        <v>56</v>
      </c>
      <c r="L40" s="72"/>
      <c r="M40" s="41" t="s">
        <v>56</v>
      </c>
      <c r="N40" s="41" t="s">
        <v>56</v>
      </c>
      <c r="O40" s="72"/>
      <c r="P40" s="41" t="s">
        <v>56</v>
      </c>
      <c r="Q40" s="41" t="s">
        <v>56</v>
      </c>
      <c r="R40" s="72"/>
      <c r="S40" s="41" t="s">
        <v>56</v>
      </c>
      <c r="T40" s="41" t="s">
        <v>56</v>
      </c>
      <c r="U40" s="72"/>
      <c r="V40" s="41" t="s">
        <v>56</v>
      </c>
      <c r="W40" s="41" t="s">
        <v>56</v>
      </c>
      <c r="X40" s="72"/>
      <c r="Y40" s="41" t="s">
        <v>56</v>
      </c>
      <c r="Z40" s="41" t="s">
        <v>56</v>
      </c>
      <c r="AA40" s="72"/>
      <c r="AB40" s="42">
        <v>1</v>
      </c>
      <c r="AC40" s="43"/>
      <c r="AD40" s="72"/>
      <c r="AE40" s="41" t="s">
        <v>56</v>
      </c>
      <c r="AF40" s="41" t="s">
        <v>56</v>
      </c>
      <c r="AG40" s="72"/>
      <c r="AH40" s="41" t="s">
        <v>56</v>
      </c>
      <c r="AI40" s="41" t="s">
        <v>56</v>
      </c>
      <c r="AJ40" s="72"/>
      <c r="AK40" s="41" t="s">
        <v>56</v>
      </c>
      <c r="AL40" s="41" t="s">
        <v>56</v>
      </c>
      <c r="AM40" s="72"/>
      <c r="AN40" s="41" t="s">
        <v>56</v>
      </c>
      <c r="AO40" s="41" t="s">
        <v>56</v>
      </c>
      <c r="AP40" s="72"/>
      <c r="AQ40" s="42">
        <f>AB40</f>
        <v>1</v>
      </c>
      <c r="AR40" s="56">
        <f>AC40</f>
        <v>0</v>
      </c>
      <c r="AS40" s="73"/>
      <c r="AT40" s="41"/>
      <c r="AU40" s="118" t="s">
        <v>100</v>
      </c>
    </row>
    <row r="41" spans="1:47" s="37" customFormat="1" ht="74.25" customHeight="1">
      <c r="A41" s="64" t="s">
        <v>105</v>
      </c>
      <c r="B41" s="54" t="s">
        <v>28</v>
      </c>
      <c r="C41" s="54" t="s">
        <v>28</v>
      </c>
      <c r="D41" s="54" t="s">
        <v>28</v>
      </c>
      <c r="E41" s="54" t="s">
        <v>28</v>
      </c>
      <c r="F41" s="66" t="s">
        <v>106</v>
      </c>
      <c r="G41" s="48">
        <v>18</v>
      </c>
      <c r="H41" s="56"/>
      <c r="I41" s="66"/>
      <c r="J41" s="41" t="s">
        <v>56</v>
      </c>
      <c r="K41" s="41" t="s">
        <v>56</v>
      </c>
      <c r="L41" s="54"/>
      <c r="M41" s="41" t="s">
        <v>56</v>
      </c>
      <c r="N41" s="41" t="s">
        <v>56</v>
      </c>
      <c r="O41" s="54"/>
      <c r="P41" s="41" t="s">
        <v>56</v>
      </c>
      <c r="Q41" s="41" t="s">
        <v>56</v>
      </c>
      <c r="R41" s="54"/>
      <c r="S41" s="41" t="s">
        <v>56</v>
      </c>
      <c r="T41" s="41" t="s">
        <v>56</v>
      </c>
      <c r="U41" s="54"/>
      <c r="V41" s="41" t="s">
        <v>56</v>
      </c>
      <c r="W41" s="41" t="s">
        <v>56</v>
      </c>
      <c r="X41" s="54"/>
      <c r="Y41" s="41" t="s">
        <v>56</v>
      </c>
      <c r="Z41" s="41" t="s">
        <v>56</v>
      </c>
      <c r="AA41" s="54"/>
      <c r="AB41" s="41" t="s">
        <v>56</v>
      </c>
      <c r="AC41" s="41" t="s">
        <v>56</v>
      </c>
      <c r="AD41" s="54"/>
      <c r="AE41" s="41" t="s">
        <v>56</v>
      </c>
      <c r="AF41" s="41" t="s">
        <v>56</v>
      </c>
      <c r="AG41" s="54"/>
      <c r="AH41" s="41" t="s">
        <v>56</v>
      </c>
      <c r="AI41" s="41" t="s">
        <v>56</v>
      </c>
      <c r="AJ41" s="54"/>
      <c r="AK41" s="41" t="s">
        <v>56</v>
      </c>
      <c r="AL41" s="41" t="s">
        <v>56</v>
      </c>
      <c r="AM41" s="54"/>
      <c r="AN41" s="41" t="s">
        <v>56</v>
      </c>
      <c r="AO41" s="41" t="s">
        <v>56</v>
      </c>
      <c r="AP41" s="54"/>
      <c r="AQ41" s="42">
        <f>G41</f>
        <v>18</v>
      </c>
      <c r="AR41" s="56">
        <f>H41</f>
        <v>0</v>
      </c>
      <c r="AS41" s="44"/>
      <c r="AT41" s="54"/>
      <c r="AU41" s="118" t="s">
        <v>107</v>
      </c>
    </row>
    <row r="42" spans="1:47" s="37" customFormat="1" ht="90" customHeight="1">
      <c r="A42" s="64" t="s">
        <v>108</v>
      </c>
      <c r="B42" s="54" t="s">
        <v>28</v>
      </c>
      <c r="C42" s="54" t="s">
        <v>28</v>
      </c>
      <c r="D42" s="54" t="s">
        <v>28</v>
      </c>
      <c r="E42" s="54" t="s">
        <v>28</v>
      </c>
      <c r="F42" s="66" t="s">
        <v>109</v>
      </c>
      <c r="G42" s="41" t="s">
        <v>56</v>
      </c>
      <c r="H42" s="41" t="s">
        <v>56</v>
      </c>
      <c r="I42" s="54"/>
      <c r="J42" s="41" t="s">
        <v>56</v>
      </c>
      <c r="K42" s="41" t="s">
        <v>56</v>
      </c>
      <c r="L42" s="66"/>
      <c r="M42" s="48">
        <v>1</v>
      </c>
      <c r="N42" s="56">
        <v>1</v>
      </c>
      <c r="O42" s="54"/>
      <c r="P42" s="41" t="s">
        <v>56</v>
      </c>
      <c r="Q42" s="41" t="s">
        <v>56</v>
      </c>
      <c r="R42" s="54"/>
      <c r="S42" s="41" t="s">
        <v>56</v>
      </c>
      <c r="T42" s="41" t="s">
        <v>56</v>
      </c>
      <c r="U42" s="54"/>
      <c r="V42" s="41" t="s">
        <v>56</v>
      </c>
      <c r="W42" s="41" t="s">
        <v>56</v>
      </c>
      <c r="X42" s="54"/>
      <c r="Y42" s="41" t="s">
        <v>56</v>
      </c>
      <c r="Z42" s="41" t="s">
        <v>56</v>
      </c>
      <c r="AA42" s="54"/>
      <c r="AB42" s="41" t="s">
        <v>56</v>
      </c>
      <c r="AC42" s="41" t="s">
        <v>56</v>
      </c>
      <c r="AD42" s="54"/>
      <c r="AE42" s="41" t="s">
        <v>56</v>
      </c>
      <c r="AF42" s="41" t="s">
        <v>56</v>
      </c>
      <c r="AG42" s="54"/>
      <c r="AH42" s="41" t="s">
        <v>56</v>
      </c>
      <c r="AI42" s="41" t="s">
        <v>56</v>
      </c>
      <c r="AJ42" s="54"/>
      <c r="AK42" s="41" t="s">
        <v>56</v>
      </c>
      <c r="AL42" s="41" t="s">
        <v>56</v>
      </c>
      <c r="AM42" s="54"/>
      <c r="AN42" s="41" t="s">
        <v>56</v>
      </c>
      <c r="AO42" s="41" t="s">
        <v>56</v>
      </c>
      <c r="AP42" s="54"/>
      <c r="AQ42" s="42">
        <f>+M42</f>
        <v>1</v>
      </c>
      <c r="AR42" s="56">
        <f>+N42</f>
        <v>1</v>
      </c>
      <c r="AS42" s="44"/>
      <c r="AT42" s="54"/>
      <c r="AU42" s="118" t="s">
        <v>70</v>
      </c>
    </row>
    <row r="43" spans="1:47" s="37" customFormat="1" ht="81.75" customHeight="1">
      <c r="A43" s="64" t="s">
        <v>110</v>
      </c>
      <c r="B43" s="54" t="s">
        <v>28</v>
      </c>
      <c r="C43" s="54" t="s">
        <v>28</v>
      </c>
      <c r="D43" s="54" t="s">
        <v>28</v>
      </c>
      <c r="E43" s="54" t="s">
        <v>28</v>
      </c>
      <c r="F43" s="66" t="s">
        <v>111</v>
      </c>
      <c r="G43" s="48">
        <v>1</v>
      </c>
      <c r="H43" s="56"/>
      <c r="I43" s="66"/>
      <c r="J43" s="41" t="s">
        <v>56</v>
      </c>
      <c r="K43" s="41" t="s">
        <v>56</v>
      </c>
      <c r="L43" s="54"/>
      <c r="M43" s="54" t="s">
        <v>56</v>
      </c>
      <c r="N43" s="54" t="s">
        <v>56</v>
      </c>
      <c r="O43" s="54"/>
      <c r="P43" s="41" t="s">
        <v>56</v>
      </c>
      <c r="Q43" s="41" t="s">
        <v>56</v>
      </c>
      <c r="R43" s="54"/>
      <c r="S43" s="41" t="s">
        <v>56</v>
      </c>
      <c r="T43" s="41" t="s">
        <v>56</v>
      </c>
      <c r="U43" s="54"/>
      <c r="V43" s="41" t="s">
        <v>56</v>
      </c>
      <c r="W43" s="41" t="s">
        <v>56</v>
      </c>
      <c r="X43" s="54" t="s">
        <v>56</v>
      </c>
      <c r="Y43" s="48">
        <v>1</v>
      </c>
      <c r="Z43" s="56"/>
      <c r="AA43" s="66"/>
      <c r="AB43" s="41" t="s">
        <v>56</v>
      </c>
      <c r="AC43" s="41" t="s">
        <v>56</v>
      </c>
      <c r="AD43" s="54"/>
      <c r="AE43" s="41" t="s">
        <v>56</v>
      </c>
      <c r="AF43" s="41" t="s">
        <v>56</v>
      </c>
      <c r="AG43" s="54"/>
      <c r="AH43" s="41" t="s">
        <v>56</v>
      </c>
      <c r="AI43" s="41" t="s">
        <v>56</v>
      </c>
      <c r="AJ43" s="54"/>
      <c r="AK43" s="41" t="s">
        <v>56</v>
      </c>
      <c r="AL43" s="41" t="s">
        <v>56</v>
      </c>
      <c r="AM43" s="54"/>
      <c r="AN43" s="41" t="s">
        <v>56</v>
      </c>
      <c r="AO43" s="41" t="s">
        <v>56</v>
      </c>
      <c r="AP43" s="54"/>
      <c r="AQ43" s="42">
        <f>+G43+Y43</f>
        <v>2</v>
      </c>
      <c r="AR43" s="56">
        <f>+H43+Z43</f>
        <v>0</v>
      </c>
      <c r="AS43" s="44"/>
      <c r="AT43" s="54"/>
      <c r="AU43" s="118" t="s">
        <v>112</v>
      </c>
    </row>
    <row r="44" spans="1:47" s="37" customFormat="1" ht="138" customHeight="1">
      <c r="A44" s="64" t="s">
        <v>113</v>
      </c>
      <c r="B44" s="54" t="s">
        <v>114</v>
      </c>
      <c r="C44" s="54" t="s">
        <v>56</v>
      </c>
      <c r="D44" s="54" t="s">
        <v>56</v>
      </c>
      <c r="E44" s="54" t="s">
        <v>56</v>
      </c>
      <c r="F44" s="66" t="s">
        <v>115</v>
      </c>
      <c r="G44" s="41" t="s">
        <v>56</v>
      </c>
      <c r="H44" s="41" t="s">
        <v>56</v>
      </c>
      <c r="I44" s="54"/>
      <c r="J44" s="41" t="s">
        <v>56</v>
      </c>
      <c r="K44" s="41" t="s">
        <v>56</v>
      </c>
      <c r="L44" s="54"/>
      <c r="M44" s="48">
        <v>1</v>
      </c>
      <c r="N44" s="56"/>
      <c r="O44" s="66"/>
      <c r="P44" s="41" t="s">
        <v>56</v>
      </c>
      <c r="Q44" s="41" t="s">
        <v>56</v>
      </c>
      <c r="R44" s="54"/>
      <c r="S44" s="41" t="s">
        <v>56</v>
      </c>
      <c r="T44" s="41" t="s">
        <v>56</v>
      </c>
      <c r="U44" s="54"/>
      <c r="V44" s="41" t="s">
        <v>56</v>
      </c>
      <c r="W44" s="41" t="s">
        <v>56</v>
      </c>
      <c r="X44" s="54"/>
      <c r="Y44" s="41" t="s">
        <v>56</v>
      </c>
      <c r="Z44" s="41" t="s">
        <v>56</v>
      </c>
      <c r="AA44" s="54"/>
      <c r="AB44" s="41" t="s">
        <v>56</v>
      </c>
      <c r="AC44" s="41" t="s">
        <v>56</v>
      </c>
      <c r="AD44" s="54"/>
      <c r="AE44" s="41" t="s">
        <v>56</v>
      </c>
      <c r="AF44" s="41" t="s">
        <v>56</v>
      </c>
      <c r="AG44" s="54"/>
      <c r="AH44" s="41" t="s">
        <v>56</v>
      </c>
      <c r="AI44" s="41" t="s">
        <v>56</v>
      </c>
      <c r="AJ44" s="54"/>
      <c r="AK44" s="41" t="s">
        <v>56</v>
      </c>
      <c r="AL44" s="41" t="s">
        <v>56</v>
      </c>
      <c r="AM44" s="54"/>
      <c r="AN44" s="41" t="s">
        <v>56</v>
      </c>
      <c r="AO44" s="41" t="s">
        <v>56</v>
      </c>
      <c r="AP44" s="54"/>
      <c r="AQ44" s="42">
        <f>M44</f>
        <v>1</v>
      </c>
      <c r="AR44" s="56">
        <f>N44</f>
        <v>0</v>
      </c>
      <c r="AS44" s="44"/>
      <c r="AT44" s="54"/>
      <c r="AU44" s="117" t="s">
        <v>112</v>
      </c>
    </row>
    <row r="45" spans="1:47" s="37" customFormat="1" ht="86.25" customHeight="1">
      <c r="A45" s="64" t="s">
        <v>116</v>
      </c>
      <c r="B45" s="54" t="s">
        <v>56</v>
      </c>
      <c r="C45" s="54" t="s">
        <v>56</v>
      </c>
      <c r="D45" s="54" t="s">
        <v>117</v>
      </c>
      <c r="E45" s="54" t="s">
        <v>56</v>
      </c>
      <c r="F45" s="70" t="s">
        <v>118</v>
      </c>
      <c r="G45" s="48">
        <v>1</v>
      </c>
      <c r="H45" s="56"/>
      <c r="I45" s="54"/>
      <c r="J45" s="41" t="s">
        <v>56</v>
      </c>
      <c r="K45" s="41" t="s">
        <v>56</v>
      </c>
      <c r="L45" s="66"/>
      <c r="M45" s="41" t="s">
        <v>56</v>
      </c>
      <c r="N45" s="41" t="s">
        <v>56</v>
      </c>
      <c r="O45" s="54"/>
      <c r="P45" s="48">
        <v>1</v>
      </c>
      <c r="Q45" s="56"/>
      <c r="R45" s="54"/>
      <c r="S45" s="41" t="s">
        <v>56</v>
      </c>
      <c r="T45" s="41" t="s">
        <v>56</v>
      </c>
      <c r="U45" s="66"/>
      <c r="V45" s="41" t="s">
        <v>56</v>
      </c>
      <c r="W45" s="41" t="s">
        <v>56</v>
      </c>
      <c r="X45" s="54"/>
      <c r="Y45" s="48">
        <v>1</v>
      </c>
      <c r="Z45" s="56"/>
      <c r="AA45" s="54"/>
      <c r="AB45" s="41" t="s">
        <v>56</v>
      </c>
      <c r="AC45" s="41" t="s">
        <v>56</v>
      </c>
      <c r="AD45" s="66"/>
      <c r="AE45" s="41" t="s">
        <v>56</v>
      </c>
      <c r="AF45" s="41" t="s">
        <v>56</v>
      </c>
      <c r="AG45" s="54"/>
      <c r="AH45" s="48">
        <v>1</v>
      </c>
      <c r="AI45" s="56"/>
      <c r="AJ45" s="54"/>
      <c r="AK45" s="41" t="s">
        <v>56</v>
      </c>
      <c r="AL45" s="41" t="s">
        <v>56</v>
      </c>
      <c r="AM45" s="66"/>
      <c r="AN45" s="41" t="s">
        <v>56</v>
      </c>
      <c r="AO45" s="41" t="s">
        <v>56</v>
      </c>
      <c r="AP45" s="54"/>
      <c r="AQ45" s="42">
        <f>G45+P45+Y45+AH45</f>
        <v>4</v>
      </c>
      <c r="AR45" s="56">
        <f>H45+Q45+Z45+AI45</f>
        <v>0</v>
      </c>
      <c r="AS45" s="44"/>
      <c r="AT45" s="41"/>
      <c r="AU45" s="118" t="s">
        <v>112</v>
      </c>
    </row>
    <row r="46" spans="1:47" s="37" customFormat="1" ht="119.25" customHeight="1">
      <c r="A46" s="64" t="s">
        <v>119</v>
      </c>
      <c r="B46" s="54" t="s">
        <v>28</v>
      </c>
      <c r="C46" s="54" t="s">
        <v>28</v>
      </c>
      <c r="D46" s="54" t="s">
        <v>28</v>
      </c>
      <c r="E46" s="54" t="s">
        <v>28</v>
      </c>
      <c r="F46" s="66" t="s">
        <v>120</v>
      </c>
      <c r="G46" s="48">
        <v>1</v>
      </c>
      <c r="H46" s="56">
        <v>1</v>
      </c>
      <c r="I46" s="66"/>
      <c r="J46" s="41" t="s">
        <v>56</v>
      </c>
      <c r="K46" s="41" t="s">
        <v>56</v>
      </c>
      <c r="L46" s="54"/>
      <c r="M46" s="41" t="s">
        <v>56</v>
      </c>
      <c r="N46" s="41" t="s">
        <v>56</v>
      </c>
      <c r="O46" s="54"/>
      <c r="P46" s="41" t="s">
        <v>56</v>
      </c>
      <c r="Q46" s="41" t="s">
        <v>56</v>
      </c>
      <c r="R46" s="54"/>
      <c r="S46" s="48">
        <v>1</v>
      </c>
      <c r="T46" s="56"/>
      <c r="U46" s="66"/>
      <c r="V46" s="41" t="s">
        <v>56</v>
      </c>
      <c r="W46" s="41" t="s">
        <v>56</v>
      </c>
      <c r="X46" s="54"/>
      <c r="Y46" s="41" t="s">
        <v>56</v>
      </c>
      <c r="Z46" s="41" t="s">
        <v>56</v>
      </c>
      <c r="AA46" s="54"/>
      <c r="AB46" s="41" t="s">
        <v>56</v>
      </c>
      <c r="AC46" s="41" t="s">
        <v>56</v>
      </c>
      <c r="AD46" s="54"/>
      <c r="AE46" s="48">
        <v>1</v>
      </c>
      <c r="AF46" s="56"/>
      <c r="AG46" s="66"/>
      <c r="AH46" s="41" t="s">
        <v>56</v>
      </c>
      <c r="AI46" s="41" t="s">
        <v>56</v>
      </c>
      <c r="AJ46" s="54"/>
      <c r="AK46" s="41" t="s">
        <v>56</v>
      </c>
      <c r="AL46" s="41" t="s">
        <v>56</v>
      </c>
      <c r="AM46" s="54"/>
      <c r="AN46" s="41" t="s">
        <v>56</v>
      </c>
      <c r="AO46" s="41" t="s">
        <v>56</v>
      </c>
      <c r="AP46" s="54"/>
      <c r="AQ46" s="42">
        <f>G46+S46+AE46</f>
        <v>3</v>
      </c>
      <c r="AR46" s="56">
        <f>H46+T46+AF46</f>
        <v>1</v>
      </c>
      <c r="AS46" s="44"/>
      <c r="AT46" s="41"/>
      <c r="AU46" s="118" t="s">
        <v>112</v>
      </c>
    </row>
    <row r="47" spans="1:47" s="37" customFormat="1" ht="75.75" customHeight="1">
      <c r="A47" s="64" t="s">
        <v>166</v>
      </c>
      <c r="B47" s="54" t="s">
        <v>56</v>
      </c>
      <c r="C47" s="54" t="s">
        <v>121</v>
      </c>
      <c r="D47" s="54" t="s">
        <v>56</v>
      </c>
      <c r="E47" s="54" t="s">
        <v>56</v>
      </c>
      <c r="F47" s="66" t="s">
        <v>122</v>
      </c>
      <c r="G47" s="41" t="s">
        <v>56</v>
      </c>
      <c r="H47" s="41" t="s">
        <v>56</v>
      </c>
      <c r="I47" s="54"/>
      <c r="J47" s="41" t="s">
        <v>56</v>
      </c>
      <c r="K47" s="41" t="s">
        <v>56</v>
      </c>
      <c r="L47" s="41"/>
      <c r="M47" s="41" t="s">
        <v>56</v>
      </c>
      <c r="N47" s="41" t="s">
        <v>56</v>
      </c>
      <c r="O47" s="41"/>
      <c r="P47" s="41" t="s">
        <v>56</v>
      </c>
      <c r="Q47" s="41" t="s">
        <v>56</v>
      </c>
      <c r="R47" s="41"/>
      <c r="S47" s="41" t="s">
        <v>56</v>
      </c>
      <c r="T47" s="41" t="s">
        <v>56</v>
      </c>
      <c r="U47" s="41"/>
      <c r="V47" s="48">
        <v>1</v>
      </c>
      <c r="W47" s="56"/>
      <c r="X47" s="41"/>
      <c r="Y47" s="41" t="s">
        <v>56</v>
      </c>
      <c r="Z47" s="41" t="s">
        <v>56</v>
      </c>
      <c r="AA47" s="41"/>
      <c r="AB47" s="41" t="s">
        <v>56</v>
      </c>
      <c r="AC47" s="41" t="s">
        <v>56</v>
      </c>
      <c r="AD47" s="41"/>
      <c r="AE47" s="41" t="s">
        <v>56</v>
      </c>
      <c r="AF47" s="41" t="s">
        <v>56</v>
      </c>
      <c r="AG47" s="41"/>
      <c r="AH47" s="41" t="s">
        <v>56</v>
      </c>
      <c r="AI47" s="41" t="s">
        <v>56</v>
      </c>
      <c r="AJ47" s="41"/>
      <c r="AK47" s="41" t="s">
        <v>56</v>
      </c>
      <c r="AL47" s="41" t="s">
        <v>56</v>
      </c>
      <c r="AM47" s="41"/>
      <c r="AN47" s="48">
        <v>1</v>
      </c>
      <c r="AO47" s="56"/>
      <c r="AP47" s="66"/>
      <c r="AQ47" s="48">
        <f>+V47+AN47</f>
        <v>2</v>
      </c>
      <c r="AR47" s="56">
        <f>+W47+AO47</f>
        <v>0</v>
      </c>
      <c r="AS47" s="44"/>
      <c r="AT47" s="41"/>
      <c r="AU47" s="118" t="s">
        <v>112</v>
      </c>
    </row>
    <row r="48" spans="1:47" s="37" customFormat="1" ht="171" customHeight="1">
      <c r="A48" s="64" t="s">
        <v>123</v>
      </c>
      <c r="B48" s="54" t="s">
        <v>102</v>
      </c>
      <c r="C48" s="54" t="s">
        <v>56</v>
      </c>
      <c r="D48" s="54" t="s">
        <v>87</v>
      </c>
      <c r="E48" s="54" t="s">
        <v>56</v>
      </c>
      <c r="F48" s="70" t="s">
        <v>124</v>
      </c>
      <c r="G48" s="41" t="s">
        <v>56</v>
      </c>
      <c r="H48" s="41" t="s">
        <v>56</v>
      </c>
      <c r="I48" s="54"/>
      <c r="J48" s="41" t="s">
        <v>56</v>
      </c>
      <c r="K48" s="41" t="s">
        <v>56</v>
      </c>
      <c r="L48" s="54"/>
      <c r="M48" s="41" t="s">
        <v>56</v>
      </c>
      <c r="N48" s="41" t="s">
        <v>56</v>
      </c>
      <c r="O48" s="54"/>
      <c r="P48" s="41" t="s">
        <v>56</v>
      </c>
      <c r="Q48" s="41" t="s">
        <v>56</v>
      </c>
      <c r="R48" s="54"/>
      <c r="S48" s="41" t="s">
        <v>56</v>
      </c>
      <c r="T48" s="41" t="s">
        <v>56</v>
      </c>
      <c r="U48" s="54"/>
      <c r="V48" s="41" t="s">
        <v>56</v>
      </c>
      <c r="W48" s="41" t="s">
        <v>56</v>
      </c>
      <c r="X48" s="54"/>
      <c r="Y48" s="48">
        <v>1</v>
      </c>
      <c r="Z48" s="56"/>
      <c r="AA48" s="54"/>
      <c r="AB48" s="41" t="s">
        <v>56</v>
      </c>
      <c r="AC48" s="41" t="s">
        <v>56</v>
      </c>
      <c r="AD48" s="54"/>
      <c r="AE48" s="41" t="s">
        <v>56</v>
      </c>
      <c r="AF48" s="41" t="s">
        <v>56</v>
      </c>
      <c r="AG48" s="54"/>
      <c r="AH48" s="41" t="s">
        <v>56</v>
      </c>
      <c r="AI48" s="41" t="s">
        <v>56</v>
      </c>
      <c r="AJ48" s="54"/>
      <c r="AK48" s="41" t="s">
        <v>56</v>
      </c>
      <c r="AL48" s="41" t="s">
        <v>56</v>
      </c>
      <c r="AM48" s="54"/>
      <c r="AN48" s="41" t="s">
        <v>56</v>
      </c>
      <c r="AO48" s="41" t="s">
        <v>56</v>
      </c>
      <c r="AP48" s="54"/>
      <c r="AQ48" s="48">
        <f>Y48</f>
        <v>1</v>
      </c>
      <c r="AR48" s="56">
        <f>Z48</f>
        <v>0</v>
      </c>
      <c r="AS48" s="44"/>
      <c r="AT48" s="54"/>
      <c r="AU48" s="118" t="s">
        <v>112</v>
      </c>
    </row>
    <row r="49" spans="1:47" s="37" customFormat="1" ht="114" customHeight="1" thickBot="1">
      <c r="A49" s="60" t="s">
        <v>125</v>
      </c>
      <c r="B49" s="61" t="s">
        <v>56</v>
      </c>
      <c r="C49" s="61" t="s">
        <v>56</v>
      </c>
      <c r="D49" s="61" t="s">
        <v>56</v>
      </c>
      <c r="E49" s="61" t="s">
        <v>126</v>
      </c>
      <c r="F49" s="59" t="s">
        <v>127</v>
      </c>
      <c r="G49" s="82" t="s">
        <v>56</v>
      </c>
      <c r="H49" s="82" t="s">
        <v>56</v>
      </c>
      <c r="I49" s="61"/>
      <c r="J49" s="82" t="s">
        <v>56</v>
      </c>
      <c r="K49" s="82" t="s">
        <v>56</v>
      </c>
      <c r="L49" s="61"/>
      <c r="M49" s="82" t="s">
        <v>56</v>
      </c>
      <c r="N49" s="82" t="s">
        <v>56</v>
      </c>
      <c r="O49" s="61"/>
      <c r="P49" s="57">
        <v>1</v>
      </c>
      <c r="Q49" s="58"/>
      <c r="R49" s="59"/>
      <c r="S49" s="82" t="s">
        <v>56</v>
      </c>
      <c r="T49" s="82" t="s">
        <v>56</v>
      </c>
      <c r="U49" s="61"/>
      <c r="V49" s="82" t="s">
        <v>56</v>
      </c>
      <c r="W49" s="82" t="s">
        <v>56</v>
      </c>
      <c r="X49" s="61"/>
      <c r="Y49" s="82" t="s">
        <v>56</v>
      </c>
      <c r="Z49" s="82" t="s">
        <v>56</v>
      </c>
      <c r="AA49" s="61"/>
      <c r="AB49" s="57">
        <v>1</v>
      </c>
      <c r="AC49" s="58"/>
      <c r="AD49" s="61"/>
      <c r="AE49" s="82" t="s">
        <v>56</v>
      </c>
      <c r="AF49" s="82" t="s">
        <v>56</v>
      </c>
      <c r="AG49" s="61"/>
      <c r="AH49" s="82" t="s">
        <v>56</v>
      </c>
      <c r="AI49" s="82" t="s">
        <v>56</v>
      </c>
      <c r="AJ49" s="61"/>
      <c r="AK49" s="82" t="s">
        <v>56</v>
      </c>
      <c r="AL49" s="82" t="s">
        <v>56</v>
      </c>
      <c r="AM49" s="61"/>
      <c r="AN49" s="57">
        <v>1</v>
      </c>
      <c r="AO49" s="58"/>
      <c r="AP49" s="61"/>
      <c r="AQ49" s="32">
        <f>P49+AB49+AN49</f>
        <v>3</v>
      </c>
      <c r="AR49" s="58">
        <f>Q49+AC49+AO49</f>
        <v>0</v>
      </c>
      <c r="AS49" s="36"/>
      <c r="AT49" s="82"/>
      <c r="AU49" s="118" t="s">
        <v>112</v>
      </c>
    </row>
    <row r="50" spans="1:47" s="27" customFormat="1" ht="17.25" customHeight="1" thickBot="1">
      <c r="A50" s="132" t="s">
        <v>39</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4"/>
    </row>
    <row r="51" spans="1:47" s="27" customFormat="1" ht="27" customHeight="1" thickBot="1">
      <c r="A51" s="132" t="s">
        <v>19</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4"/>
    </row>
    <row r="52" spans="1:47" s="37" customFormat="1" ht="99" customHeight="1">
      <c r="A52" s="89" t="s">
        <v>131</v>
      </c>
      <c r="B52" s="90" t="s">
        <v>56</v>
      </c>
      <c r="C52" s="90" t="s">
        <v>56</v>
      </c>
      <c r="D52" s="90" t="s">
        <v>56</v>
      </c>
      <c r="E52" s="90" t="s">
        <v>126</v>
      </c>
      <c r="F52" s="91" t="s">
        <v>132</v>
      </c>
      <c r="G52" s="92">
        <v>1</v>
      </c>
      <c r="H52" s="93">
        <v>1</v>
      </c>
      <c r="I52" s="94"/>
      <c r="J52" s="92">
        <v>1</v>
      </c>
      <c r="K52" s="93">
        <v>1</v>
      </c>
      <c r="L52" s="94"/>
      <c r="M52" s="92">
        <v>1</v>
      </c>
      <c r="N52" s="93">
        <v>1</v>
      </c>
      <c r="O52" s="94"/>
      <c r="P52" s="92">
        <v>1</v>
      </c>
      <c r="Q52" s="93"/>
      <c r="R52" s="94"/>
      <c r="S52" s="92">
        <v>1</v>
      </c>
      <c r="T52" s="93"/>
      <c r="U52" s="94"/>
      <c r="V52" s="92">
        <v>1</v>
      </c>
      <c r="W52" s="93"/>
      <c r="X52" s="94"/>
      <c r="Y52" s="92">
        <v>1</v>
      </c>
      <c r="Z52" s="93"/>
      <c r="AA52" s="94"/>
      <c r="AB52" s="92">
        <v>1</v>
      </c>
      <c r="AC52" s="93"/>
      <c r="AD52" s="94"/>
      <c r="AE52" s="92">
        <v>1</v>
      </c>
      <c r="AF52" s="93"/>
      <c r="AG52" s="94"/>
      <c r="AH52" s="92">
        <v>1</v>
      </c>
      <c r="AI52" s="93"/>
      <c r="AJ52" s="94"/>
      <c r="AK52" s="92">
        <v>1</v>
      </c>
      <c r="AL52" s="93"/>
      <c r="AM52" s="94"/>
      <c r="AN52" s="92">
        <v>1</v>
      </c>
      <c r="AO52" s="93"/>
      <c r="AP52" s="94"/>
      <c r="AQ52" s="92">
        <f>G52+J52+M52+P52+S52+V52+Y52+AB52+AE52+AH52+AK52+AN52</f>
        <v>12</v>
      </c>
      <c r="AR52" s="93">
        <f>H52+K52+N52+Q52+T52+W52+Z52+AC52+AF52+AI52+AL52+AO52</f>
        <v>3</v>
      </c>
      <c r="AS52" s="95"/>
      <c r="AT52" s="90"/>
      <c r="AU52" s="120" t="s">
        <v>133</v>
      </c>
    </row>
    <row r="53" spans="1:47" s="27" customFormat="1" ht="146.25" customHeight="1">
      <c r="A53" s="96" t="s">
        <v>134</v>
      </c>
      <c r="B53" s="39" t="s">
        <v>56</v>
      </c>
      <c r="C53" s="39" t="s">
        <v>56</v>
      </c>
      <c r="D53" s="30" t="s">
        <v>135</v>
      </c>
      <c r="E53" s="39" t="s">
        <v>56</v>
      </c>
      <c r="F53" s="34" t="s">
        <v>136</v>
      </c>
      <c r="G53" s="41" t="s">
        <v>56</v>
      </c>
      <c r="H53" s="41" t="s">
        <v>56</v>
      </c>
      <c r="I53" s="97"/>
      <c r="J53" s="41" t="s">
        <v>56</v>
      </c>
      <c r="K53" s="41" t="s">
        <v>56</v>
      </c>
      <c r="L53" s="98"/>
      <c r="M53" s="41" t="s">
        <v>56</v>
      </c>
      <c r="N53" s="41" t="s">
        <v>56</v>
      </c>
      <c r="O53" s="99"/>
      <c r="P53" s="48">
        <v>1</v>
      </c>
      <c r="Q53" s="56"/>
      <c r="R53" s="99"/>
      <c r="S53" s="41" t="s">
        <v>56</v>
      </c>
      <c r="T53" s="41" t="s">
        <v>56</v>
      </c>
      <c r="U53" s="99"/>
      <c r="V53" s="41" t="s">
        <v>56</v>
      </c>
      <c r="W53" s="41" t="s">
        <v>56</v>
      </c>
      <c r="X53" s="98"/>
      <c r="Y53" s="41" t="s">
        <v>56</v>
      </c>
      <c r="Z53" s="41" t="s">
        <v>56</v>
      </c>
      <c r="AA53" s="99"/>
      <c r="AB53" s="41" t="s">
        <v>56</v>
      </c>
      <c r="AC53" s="41" t="s">
        <v>56</v>
      </c>
      <c r="AD53" s="99"/>
      <c r="AE53" s="41" t="s">
        <v>56</v>
      </c>
      <c r="AF53" s="41" t="s">
        <v>56</v>
      </c>
      <c r="AG53" s="99"/>
      <c r="AH53" s="41" t="s">
        <v>56</v>
      </c>
      <c r="AI53" s="41" t="s">
        <v>56</v>
      </c>
      <c r="AJ53" s="98"/>
      <c r="AK53" s="41" t="s">
        <v>56</v>
      </c>
      <c r="AL53" s="41" t="s">
        <v>56</v>
      </c>
      <c r="AM53" s="99"/>
      <c r="AN53" s="41" t="s">
        <v>56</v>
      </c>
      <c r="AO53" s="41" t="s">
        <v>56</v>
      </c>
      <c r="AP53" s="98"/>
      <c r="AQ53" s="32">
        <f>P53</f>
        <v>1</v>
      </c>
      <c r="AR53" s="33">
        <f>Q53</f>
        <v>0</v>
      </c>
      <c r="AS53" s="30"/>
      <c r="AT53" s="30"/>
      <c r="AU53" s="119" t="s">
        <v>61</v>
      </c>
    </row>
    <row r="54" spans="1:47" s="27" customFormat="1" ht="89.25" customHeight="1">
      <c r="A54" s="65" t="s">
        <v>137</v>
      </c>
      <c r="B54" s="54" t="s">
        <v>56</v>
      </c>
      <c r="C54" s="54" t="s">
        <v>56</v>
      </c>
      <c r="D54" s="54" t="s">
        <v>135</v>
      </c>
      <c r="E54" s="54" t="s">
        <v>56</v>
      </c>
      <c r="F54" s="66" t="s">
        <v>136</v>
      </c>
      <c r="G54" s="41" t="s">
        <v>56</v>
      </c>
      <c r="H54" s="41" t="s">
        <v>56</v>
      </c>
      <c r="I54" s="41"/>
      <c r="J54" s="41" t="s">
        <v>56</v>
      </c>
      <c r="K54" s="41" t="s">
        <v>56</v>
      </c>
      <c r="L54" s="100"/>
      <c r="M54" s="41" t="s">
        <v>56</v>
      </c>
      <c r="N54" s="41" t="s">
        <v>56</v>
      </c>
      <c r="O54" s="67"/>
      <c r="P54" s="48">
        <v>1</v>
      </c>
      <c r="Q54" s="56"/>
      <c r="R54" s="67"/>
      <c r="S54" s="41" t="s">
        <v>56</v>
      </c>
      <c r="T54" s="41" t="s">
        <v>56</v>
      </c>
      <c r="U54" s="67"/>
      <c r="V54" s="41" t="s">
        <v>56</v>
      </c>
      <c r="W54" s="41" t="s">
        <v>56</v>
      </c>
      <c r="X54" s="100"/>
      <c r="Y54" s="41" t="s">
        <v>56</v>
      </c>
      <c r="Z54" s="41" t="s">
        <v>56</v>
      </c>
      <c r="AA54" s="67"/>
      <c r="AB54" s="41" t="s">
        <v>56</v>
      </c>
      <c r="AC54" s="41" t="s">
        <v>56</v>
      </c>
      <c r="AD54" s="67"/>
      <c r="AE54" s="41" t="s">
        <v>56</v>
      </c>
      <c r="AF54" s="41" t="s">
        <v>56</v>
      </c>
      <c r="AG54" s="67"/>
      <c r="AH54" s="41" t="s">
        <v>56</v>
      </c>
      <c r="AI54" s="41" t="s">
        <v>56</v>
      </c>
      <c r="AJ54" s="100"/>
      <c r="AK54" s="41" t="s">
        <v>56</v>
      </c>
      <c r="AL54" s="41" t="s">
        <v>56</v>
      </c>
      <c r="AM54" s="67"/>
      <c r="AN54" s="41" t="s">
        <v>56</v>
      </c>
      <c r="AO54" s="41" t="s">
        <v>56</v>
      </c>
      <c r="AP54" s="100"/>
      <c r="AQ54" s="48">
        <f>P54</f>
        <v>1</v>
      </c>
      <c r="AR54" s="56">
        <f>Q54</f>
        <v>0</v>
      </c>
      <c r="AS54" s="54"/>
      <c r="AT54" s="54"/>
      <c r="AU54" s="116" t="s">
        <v>61</v>
      </c>
    </row>
    <row r="55" spans="1:47" s="27" customFormat="1" ht="146.25" customHeight="1">
      <c r="A55" s="64" t="s">
        <v>138</v>
      </c>
      <c r="B55" s="72" t="s">
        <v>56</v>
      </c>
      <c r="C55" s="72" t="s">
        <v>56</v>
      </c>
      <c r="D55" s="72" t="s">
        <v>135</v>
      </c>
      <c r="E55" s="72" t="s">
        <v>56</v>
      </c>
      <c r="F55" s="66" t="s">
        <v>139</v>
      </c>
      <c r="G55" s="71" t="s">
        <v>56</v>
      </c>
      <c r="H55" s="71" t="s">
        <v>56</v>
      </c>
      <c r="I55" s="41"/>
      <c r="J55" s="71" t="s">
        <v>56</v>
      </c>
      <c r="K55" s="71" t="s">
        <v>56</v>
      </c>
      <c r="L55" s="100"/>
      <c r="M55" s="71" t="s">
        <v>56</v>
      </c>
      <c r="N55" s="71" t="s">
        <v>56</v>
      </c>
      <c r="O55" s="67"/>
      <c r="P55" s="71" t="s">
        <v>56</v>
      </c>
      <c r="Q55" s="71" t="s">
        <v>56</v>
      </c>
      <c r="R55" s="67"/>
      <c r="S55" s="71" t="s">
        <v>56</v>
      </c>
      <c r="T55" s="71" t="s">
        <v>56</v>
      </c>
      <c r="U55" s="67"/>
      <c r="V55" s="71" t="s">
        <v>56</v>
      </c>
      <c r="W55" s="71" t="s">
        <v>56</v>
      </c>
      <c r="X55" s="100"/>
      <c r="Y55" s="48">
        <v>1</v>
      </c>
      <c r="Z55" s="56"/>
      <c r="AA55" s="67"/>
      <c r="AB55" s="71" t="s">
        <v>56</v>
      </c>
      <c r="AC55" s="71" t="s">
        <v>56</v>
      </c>
      <c r="AD55" s="67"/>
      <c r="AE55" s="71" t="s">
        <v>56</v>
      </c>
      <c r="AF55" s="71" t="s">
        <v>56</v>
      </c>
      <c r="AG55" s="67"/>
      <c r="AH55" s="71" t="s">
        <v>56</v>
      </c>
      <c r="AI55" s="71" t="s">
        <v>56</v>
      </c>
      <c r="AJ55" s="100"/>
      <c r="AK55" s="71" t="s">
        <v>56</v>
      </c>
      <c r="AL55" s="71" t="s">
        <v>56</v>
      </c>
      <c r="AM55" s="67"/>
      <c r="AN55" s="71" t="s">
        <v>56</v>
      </c>
      <c r="AO55" s="71" t="s">
        <v>56</v>
      </c>
      <c r="AP55" s="100"/>
      <c r="AQ55" s="48">
        <f>Y55</f>
        <v>1</v>
      </c>
      <c r="AR55" s="56">
        <f>Z55</f>
        <v>0</v>
      </c>
      <c r="AS55" s="54"/>
      <c r="AT55" s="54"/>
      <c r="AU55" s="121" t="s">
        <v>61</v>
      </c>
    </row>
    <row r="56" spans="1:47" s="27" customFormat="1" ht="146.25" customHeight="1">
      <c r="A56" s="64" t="s">
        <v>140</v>
      </c>
      <c r="B56" s="72" t="s">
        <v>56</v>
      </c>
      <c r="C56" s="72" t="s">
        <v>56</v>
      </c>
      <c r="D56" s="72" t="s">
        <v>135</v>
      </c>
      <c r="E56" s="72" t="s">
        <v>56</v>
      </c>
      <c r="F56" s="66" t="s">
        <v>139</v>
      </c>
      <c r="G56" s="71" t="s">
        <v>56</v>
      </c>
      <c r="H56" s="71" t="s">
        <v>56</v>
      </c>
      <c r="I56" s="41"/>
      <c r="J56" s="71" t="s">
        <v>56</v>
      </c>
      <c r="K56" s="71" t="s">
        <v>56</v>
      </c>
      <c r="L56" s="100"/>
      <c r="M56" s="71" t="s">
        <v>56</v>
      </c>
      <c r="N56" s="71" t="s">
        <v>56</v>
      </c>
      <c r="O56" s="67"/>
      <c r="P56" s="71" t="s">
        <v>56</v>
      </c>
      <c r="Q56" s="71" t="s">
        <v>56</v>
      </c>
      <c r="R56" s="67"/>
      <c r="S56" s="71" t="s">
        <v>56</v>
      </c>
      <c r="T56" s="71" t="s">
        <v>56</v>
      </c>
      <c r="U56" s="67"/>
      <c r="V56" s="71" t="s">
        <v>56</v>
      </c>
      <c r="W56" s="71" t="s">
        <v>56</v>
      </c>
      <c r="X56" s="100"/>
      <c r="Y56" s="71" t="s">
        <v>56</v>
      </c>
      <c r="Z56" s="71" t="s">
        <v>56</v>
      </c>
      <c r="AA56" s="67"/>
      <c r="AB56" s="48">
        <v>1</v>
      </c>
      <c r="AC56" s="56"/>
      <c r="AD56" s="67"/>
      <c r="AE56" s="71" t="s">
        <v>56</v>
      </c>
      <c r="AF56" s="71" t="s">
        <v>56</v>
      </c>
      <c r="AG56" s="67"/>
      <c r="AH56" s="71" t="s">
        <v>56</v>
      </c>
      <c r="AI56" s="71" t="s">
        <v>56</v>
      </c>
      <c r="AJ56" s="100"/>
      <c r="AK56" s="71" t="s">
        <v>56</v>
      </c>
      <c r="AL56" s="71" t="s">
        <v>56</v>
      </c>
      <c r="AM56" s="67"/>
      <c r="AN56" s="71" t="s">
        <v>56</v>
      </c>
      <c r="AO56" s="71" t="s">
        <v>56</v>
      </c>
      <c r="AP56" s="100"/>
      <c r="AQ56" s="48">
        <f>AB56</f>
        <v>1</v>
      </c>
      <c r="AR56" s="56">
        <f>AC56</f>
        <v>0</v>
      </c>
      <c r="AS56" s="54"/>
      <c r="AT56" s="54"/>
      <c r="AU56" s="121" t="s">
        <v>61</v>
      </c>
    </row>
    <row r="57" spans="1:47" s="103" customFormat="1" ht="155.25" customHeight="1">
      <c r="A57" s="64" t="s">
        <v>141</v>
      </c>
      <c r="B57" s="72" t="s">
        <v>56</v>
      </c>
      <c r="C57" s="72" t="s">
        <v>56</v>
      </c>
      <c r="D57" s="72" t="s">
        <v>142</v>
      </c>
      <c r="E57" s="72" t="s">
        <v>56</v>
      </c>
      <c r="F57" s="70" t="s">
        <v>143</v>
      </c>
      <c r="G57" s="71" t="s">
        <v>56</v>
      </c>
      <c r="H57" s="71" t="s">
        <v>56</v>
      </c>
      <c r="I57" s="71"/>
      <c r="J57" s="71" t="s">
        <v>56</v>
      </c>
      <c r="K57" s="71" t="s">
        <v>56</v>
      </c>
      <c r="L57" s="101"/>
      <c r="M57" s="71" t="s">
        <v>56</v>
      </c>
      <c r="N57" s="71" t="s">
        <v>56</v>
      </c>
      <c r="O57" s="102"/>
      <c r="P57" s="71" t="s">
        <v>56</v>
      </c>
      <c r="Q57" s="71" t="s">
        <v>56</v>
      </c>
      <c r="R57" s="102"/>
      <c r="S57" s="71" t="s">
        <v>56</v>
      </c>
      <c r="T57" s="71" t="s">
        <v>56</v>
      </c>
      <c r="U57" s="102"/>
      <c r="V57" s="71" t="s">
        <v>56</v>
      </c>
      <c r="W57" s="71" t="s">
        <v>56</v>
      </c>
      <c r="X57" s="101"/>
      <c r="Y57" s="71" t="s">
        <v>56</v>
      </c>
      <c r="Z57" s="71" t="s">
        <v>56</v>
      </c>
      <c r="AA57" s="102"/>
      <c r="AB57" s="71" t="s">
        <v>56</v>
      </c>
      <c r="AC57" s="71" t="s">
        <v>56</v>
      </c>
      <c r="AD57" s="102"/>
      <c r="AE57" s="48">
        <v>1</v>
      </c>
      <c r="AF57" s="56"/>
      <c r="AG57" s="102"/>
      <c r="AH57" s="71" t="s">
        <v>56</v>
      </c>
      <c r="AI57" s="71" t="s">
        <v>56</v>
      </c>
      <c r="AJ57" s="101"/>
      <c r="AK57" s="71" t="s">
        <v>56</v>
      </c>
      <c r="AL57" s="71" t="s">
        <v>56</v>
      </c>
      <c r="AM57" s="102"/>
      <c r="AN57" s="71" t="s">
        <v>56</v>
      </c>
      <c r="AO57" s="71" t="s">
        <v>56</v>
      </c>
      <c r="AP57" s="101"/>
      <c r="AQ57" s="48">
        <f>AE57</f>
        <v>1</v>
      </c>
      <c r="AR57" s="56">
        <f>AF57</f>
        <v>0</v>
      </c>
      <c r="AS57" s="74"/>
      <c r="AT57" s="72" t="s">
        <v>144</v>
      </c>
      <c r="AU57" s="122" t="s">
        <v>145</v>
      </c>
    </row>
    <row r="58" spans="1:47" s="103" customFormat="1" ht="75">
      <c r="A58" s="64" t="s">
        <v>146</v>
      </c>
      <c r="B58" s="72" t="s">
        <v>56</v>
      </c>
      <c r="C58" s="72" t="s">
        <v>147</v>
      </c>
      <c r="D58" s="72" t="s">
        <v>56</v>
      </c>
      <c r="E58" s="72" t="s">
        <v>56</v>
      </c>
      <c r="F58" s="70" t="s">
        <v>148</v>
      </c>
      <c r="G58" s="71" t="s">
        <v>56</v>
      </c>
      <c r="H58" s="71" t="s">
        <v>56</v>
      </c>
      <c r="I58" s="71"/>
      <c r="J58" s="71" t="s">
        <v>56</v>
      </c>
      <c r="K58" s="71" t="s">
        <v>56</v>
      </c>
      <c r="L58" s="101"/>
      <c r="M58" s="72" t="s">
        <v>56</v>
      </c>
      <c r="N58" s="72" t="s">
        <v>56</v>
      </c>
      <c r="O58" s="102"/>
      <c r="P58" s="32">
        <v>1</v>
      </c>
      <c r="Q58" s="33"/>
      <c r="R58" s="102"/>
      <c r="S58" s="72" t="s">
        <v>56</v>
      </c>
      <c r="T58" s="72" t="s">
        <v>56</v>
      </c>
      <c r="U58" s="102"/>
      <c r="V58" s="72" t="s">
        <v>56</v>
      </c>
      <c r="W58" s="72" t="s">
        <v>56</v>
      </c>
      <c r="X58" s="101"/>
      <c r="Y58" s="71" t="s">
        <v>56</v>
      </c>
      <c r="Z58" s="71" t="s">
        <v>56</v>
      </c>
      <c r="AA58" s="102"/>
      <c r="AB58" s="71" t="s">
        <v>56</v>
      </c>
      <c r="AC58" s="71" t="s">
        <v>56</v>
      </c>
      <c r="AD58" s="102"/>
      <c r="AE58" s="71" t="s">
        <v>56</v>
      </c>
      <c r="AF58" s="71" t="s">
        <v>56</v>
      </c>
      <c r="AG58" s="102"/>
      <c r="AH58" s="32">
        <v>1</v>
      </c>
      <c r="AI58" s="33"/>
      <c r="AJ58" s="101"/>
      <c r="AK58" s="71" t="s">
        <v>56</v>
      </c>
      <c r="AL58" s="71" t="s">
        <v>56</v>
      </c>
      <c r="AM58" s="102"/>
      <c r="AN58" s="71" t="s">
        <v>56</v>
      </c>
      <c r="AO58" s="71" t="s">
        <v>56</v>
      </c>
      <c r="AP58" s="101"/>
      <c r="AQ58" s="48">
        <f>P58+AH58</f>
        <v>2</v>
      </c>
      <c r="AR58" s="56"/>
      <c r="AS58" s="74"/>
      <c r="AT58" s="72"/>
      <c r="AU58" s="122" t="s">
        <v>91</v>
      </c>
    </row>
    <row r="59" spans="1:47" s="103" customFormat="1" ht="58.5" customHeight="1">
      <c r="A59" s="64" t="s">
        <v>149</v>
      </c>
      <c r="B59" s="72" t="s">
        <v>56</v>
      </c>
      <c r="C59" s="72" t="s">
        <v>150</v>
      </c>
      <c r="D59" s="72" t="s">
        <v>56</v>
      </c>
      <c r="E59" s="72" t="s">
        <v>56</v>
      </c>
      <c r="F59" s="70" t="s">
        <v>148</v>
      </c>
      <c r="G59" s="71" t="s">
        <v>56</v>
      </c>
      <c r="H59" s="71" t="s">
        <v>56</v>
      </c>
      <c r="I59" s="71"/>
      <c r="J59" s="71" t="s">
        <v>56</v>
      </c>
      <c r="K59" s="71" t="s">
        <v>56</v>
      </c>
      <c r="L59" s="101"/>
      <c r="M59" s="71" t="s">
        <v>56</v>
      </c>
      <c r="N59" s="71" t="s">
        <v>56</v>
      </c>
      <c r="O59" s="102"/>
      <c r="P59" s="72" t="s">
        <v>56</v>
      </c>
      <c r="Q59" s="72" t="s">
        <v>56</v>
      </c>
      <c r="R59" s="102"/>
      <c r="S59" s="72" t="s">
        <v>56</v>
      </c>
      <c r="T59" s="72" t="s">
        <v>56</v>
      </c>
      <c r="U59" s="102"/>
      <c r="V59" s="48">
        <v>1</v>
      </c>
      <c r="W59" s="56"/>
      <c r="X59" s="101"/>
      <c r="Y59" s="48">
        <v>1</v>
      </c>
      <c r="Z59" s="56"/>
      <c r="AA59" s="102"/>
      <c r="AB59" s="72" t="s">
        <v>56</v>
      </c>
      <c r="AC59" s="72" t="s">
        <v>56</v>
      </c>
      <c r="AD59" s="102"/>
      <c r="AE59" s="48">
        <v>1</v>
      </c>
      <c r="AF59" s="107"/>
      <c r="AG59" s="102"/>
      <c r="AH59" s="71" t="s">
        <v>56</v>
      </c>
      <c r="AI59" s="71" t="s">
        <v>56</v>
      </c>
      <c r="AJ59" s="101"/>
      <c r="AK59" s="48">
        <v>1</v>
      </c>
      <c r="AL59" s="56"/>
      <c r="AM59" s="102"/>
      <c r="AN59" s="71" t="s">
        <v>56</v>
      </c>
      <c r="AO59" s="71" t="s">
        <v>56</v>
      </c>
      <c r="AP59" s="101"/>
      <c r="AQ59" s="48">
        <f>AK59+AE59+Y59+V59</f>
        <v>4</v>
      </c>
      <c r="AR59" s="56"/>
      <c r="AS59" s="74"/>
      <c r="AT59" s="72"/>
      <c r="AU59" s="122" t="s">
        <v>91</v>
      </c>
    </row>
    <row r="60" spans="1:47" s="103" customFormat="1" ht="63.75" customHeight="1">
      <c r="A60" s="64" t="s">
        <v>151</v>
      </c>
      <c r="B60" s="72"/>
      <c r="C60" s="72"/>
      <c r="D60" s="72"/>
      <c r="E60" s="72"/>
      <c r="F60" s="70" t="s">
        <v>152</v>
      </c>
      <c r="G60" s="71" t="s">
        <v>56</v>
      </c>
      <c r="H60" s="71" t="s">
        <v>56</v>
      </c>
      <c r="I60" s="71"/>
      <c r="J60" s="71" t="s">
        <v>56</v>
      </c>
      <c r="K60" s="71" t="s">
        <v>56</v>
      </c>
      <c r="L60" s="101"/>
      <c r="M60" s="71" t="s">
        <v>56</v>
      </c>
      <c r="N60" s="71" t="s">
        <v>56</v>
      </c>
      <c r="O60" s="102"/>
      <c r="P60" s="71" t="s">
        <v>56</v>
      </c>
      <c r="Q60" s="71" t="s">
        <v>56</v>
      </c>
      <c r="R60" s="102"/>
      <c r="S60" s="48">
        <v>1</v>
      </c>
      <c r="T60" s="56"/>
      <c r="U60" s="102"/>
      <c r="V60" s="71" t="s">
        <v>56</v>
      </c>
      <c r="W60" s="71" t="s">
        <v>56</v>
      </c>
      <c r="X60" s="101"/>
      <c r="Y60" s="71" t="s">
        <v>56</v>
      </c>
      <c r="Z60" s="71" t="s">
        <v>56</v>
      </c>
      <c r="AA60" s="102"/>
      <c r="AB60" s="71" t="s">
        <v>56</v>
      </c>
      <c r="AC60" s="71" t="s">
        <v>56</v>
      </c>
      <c r="AD60" s="102"/>
      <c r="AE60" s="71" t="s">
        <v>56</v>
      </c>
      <c r="AF60" s="71" t="s">
        <v>56</v>
      </c>
      <c r="AG60" s="102"/>
      <c r="AH60" s="71" t="s">
        <v>56</v>
      </c>
      <c r="AI60" s="71" t="s">
        <v>56</v>
      </c>
      <c r="AJ60" s="101"/>
      <c r="AK60" s="71" t="s">
        <v>56</v>
      </c>
      <c r="AL60" s="71" t="s">
        <v>56</v>
      </c>
      <c r="AM60" s="102"/>
      <c r="AN60" s="71" t="s">
        <v>56</v>
      </c>
      <c r="AO60" s="71" t="s">
        <v>56</v>
      </c>
      <c r="AP60" s="101"/>
      <c r="AQ60" s="48">
        <f>S60</f>
        <v>1</v>
      </c>
      <c r="AR60" s="56"/>
      <c r="AS60" s="72"/>
      <c r="AT60" s="72"/>
      <c r="AU60" s="122" t="s">
        <v>153</v>
      </c>
    </row>
    <row r="61" spans="1:47" s="109" customFormat="1" ht="127.5" customHeight="1">
      <c r="A61" s="192" t="s">
        <v>154</v>
      </c>
      <c r="B61" s="193" t="s">
        <v>102</v>
      </c>
      <c r="C61" s="193" t="s">
        <v>56</v>
      </c>
      <c r="D61" s="194" t="s">
        <v>155</v>
      </c>
      <c r="E61" s="193" t="s">
        <v>56</v>
      </c>
      <c r="F61" s="195" t="s">
        <v>156</v>
      </c>
      <c r="G61" s="196" t="s">
        <v>56</v>
      </c>
      <c r="H61" s="196" t="s">
        <v>56</v>
      </c>
      <c r="I61" s="194"/>
      <c r="J61" s="196" t="s">
        <v>56</v>
      </c>
      <c r="K61" s="196" t="s">
        <v>56</v>
      </c>
      <c r="L61" s="194"/>
      <c r="M61" s="196" t="s">
        <v>56</v>
      </c>
      <c r="N61" s="196" t="s">
        <v>56</v>
      </c>
      <c r="O61" s="194"/>
      <c r="P61" s="196" t="s">
        <v>56</v>
      </c>
      <c r="Q61" s="196" t="s">
        <v>56</v>
      </c>
      <c r="R61" s="194"/>
      <c r="S61" s="196" t="s">
        <v>56</v>
      </c>
      <c r="T61" s="196" t="s">
        <v>56</v>
      </c>
      <c r="U61" s="194"/>
      <c r="V61" s="196" t="s">
        <v>56</v>
      </c>
      <c r="W61" s="196" t="s">
        <v>56</v>
      </c>
      <c r="X61" s="194"/>
      <c r="Y61" s="196" t="s">
        <v>56</v>
      </c>
      <c r="Z61" s="196" t="s">
        <v>56</v>
      </c>
      <c r="AA61" s="194"/>
      <c r="AB61" s="196" t="s">
        <v>56</v>
      </c>
      <c r="AC61" s="196" t="s">
        <v>56</v>
      </c>
      <c r="AD61" s="194"/>
      <c r="AE61" s="197">
        <v>1</v>
      </c>
      <c r="AF61" s="198"/>
      <c r="AG61" s="194"/>
      <c r="AH61" s="196" t="s">
        <v>56</v>
      </c>
      <c r="AI61" s="196" t="s">
        <v>56</v>
      </c>
      <c r="AJ61" s="194"/>
      <c r="AK61" s="196" t="s">
        <v>56</v>
      </c>
      <c r="AL61" s="196" t="s">
        <v>56</v>
      </c>
      <c r="AM61" s="194"/>
      <c r="AN61" s="196" t="s">
        <v>56</v>
      </c>
      <c r="AO61" s="196" t="s">
        <v>56</v>
      </c>
      <c r="AP61" s="194"/>
      <c r="AQ61" s="199">
        <f>AE61</f>
        <v>1</v>
      </c>
      <c r="AR61" s="200">
        <f>+AF61</f>
        <v>0</v>
      </c>
      <c r="AS61" s="108"/>
      <c r="AT61" s="201" t="s">
        <v>178</v>
      </c>
      <c r="AU61" s="194" t="s">
        <v>112</v>
      </c>
    </row>
    <row r="62" spans="1:47" s="37" customFormat="1" ht="79.5" customHeight="1">
      <c r="A62" s="64" t="s">
        <v>157</v>
      </c>
      <c r="B62" s="54" t="s">
        <v>28</v>
      </c>
      <c r="C62" s="54" t="s">
        <v>28</v>
      </c>
      <c r="D62" s="54" t="s">
        <v>28</v>
      </c>
      <c r="E62" s="54" t="s">
        <v>28</v>
      </c>
      <c r="F62" s="70" t="s">
        <v>158</v>
      </c>
      <c r="G62" s="41" t="s">
        <v>56</v>
      </c>
      <c r="H62" s="41" t="s">
        <v>56</v>
      </c>
      <c r="I62" s="54"/>
      <c r="J62" s="48">
        <v>1</v>
      </c>
      <c r="K62" s="56"/>
      <c r="L62" s="54"/>
      <c r="M62" s="41" t="s">
        <v>56</v>
      </c>
      <c r="N62" s="41" t="s">
        <v>56</v>
      </c>
      <c r="O62" s="66"/>
      <c r="P62" s="41" t="s">
        <v>56</v>
      </c>
      <c r="Q62" s="41" t="s">
        <v>56</v>
      </c>
      <c r="R62" s="54"/>
      <c r="S62" s="41" t="s">
        <v>56</v>
      </c>
      <c r="T62" s="41" t="s">
        <v>56</v>
      </c>
      <c r="U62" s="54"/>
      <c r="V62" s="41" t="s">
        <v>56</v>
      </c>
      <c r="W62" s="41" t="s">
        <v>56</v>
      </c>
      <c r="X62" s="54"/>
      <c r="Y62" s="41" t="s">
        <v>56</v>
      </c>
      <c r="Z62" s="41" t="s">
        <v>56</v>
      </c>
      <c r="AA62" s="54"/>
      <c r="AB62" s="41" t="s">
        <v>56</v>
      </c>
      <c r="AC62" s="41" t="s">
        <v>56</v>
      </c>
      <c r="AD62" s="54"/>
      <c r="AE62" s="48">
        <v>1</v>
      </c>
      <c r="AF62" s="56"/>
      <c r="AG62" s="54"/>
      <c r="AH62" s="41" t="s">
        <v>56</v>
      </c>
      <c r="AI62" s="41" t="s">
        <v>56</v>
      </c>
      <c r="AJ62" s="54"/>
      <c r="AK62" s="41" t="s">
        <v>56</v>
      </c>
      <c r="AL62" s="41" t="s">
        <v>56</v>
      </c>
      <c r="AM62" s="54"/>
      <c r="AN62" s="41" t="s">
        <v>56</v>
      </c>
      <c r="AO62" s="41" t="s">
        <v>56</v>
      </c>
      <c r="AP62" s="54"/>
      <c r="AQ62" s="48">
        <f>J62+AE62</f>
        <v>2</v>
      </c>
      <c r="AR62" s="56">
        <f>+K62+AF62</f>
        <v>0</v>
      </c>
      <c r="AS62" s="44"/>
      <c r="AT62" s="54"/>
      <c r="AU62" s="118" t="s">
        <v>70</v>
      </c>
    </row>
    <row r="63" spans="1:47" s="37" customFormat="1" ht="90">
      <c r="A63" s="64" t="s">
        <v>159</v>
      </c>
      <c r="B63" s="54" t="s">
        <v>102</v>
      </c>
      <c r="C63" s="54" t="s">
        <v>56</v>
      </c>
      <c r="D63" s="54" t="s">
        <v>56</v>
      </c>
      <c r="E63" s="54" t="s">
        <v>56</v>
      </c>
      <c r="F63" s="70" t="s">
        <v>160</v>
      </c>
      <c r="G63" s="41" t="s">
        <v>56</v>
      </c>
      <c r="H63" s="41" t="s">
        <v>56</v>
      </c>
      <c r="I63" s="54"/>
      <c r="J63" s="41" t="s">
        <v>56</v>
      </c>
      <c r="K63" s="41" t="s">
        <v>56</v>
      </c>
      <c r="L63" s="54"/>
      <c r="M63" s="41" t="s">
        <v>56</v>
      </c>
      <c r="N63" s="41" t="s">
        <v>56</v>
      </c>
      <c r="O63" s="54"/>
      <c r="P63" s="41" t="s">
        <v>56</v>
      </c>
      <c r="Q63" s="41" t="s">
        <v>56</v>
      </c>
      <c r="R63" s="54"/>
      <c r="S63" s="41" t="s">
        <v>56</v>
      </c>
      <c r="T63" s="41" t="s">
        <v>56</v>
      </c>
      <c r="U63" s="54"/>
      <c r="V63" s="48">
        <v>1</v>
      </c>
      <c r="W63" s="56"/>
      <c r="X63" s="54"/>
      <c r="Y63" s="41" t="s">
        <v>56</v>
      </c>
      <c r="Z63" s="41" t="s">
        <v>56</v>
      </c>
      <c r="AA63" s="54"/>
      <c r="AB63" s="41" t="s">
        <v>56</v>
      </c>
      <c r="AC63" s="41" t="s">
        <v>56</v>
      </c>
      <c r="AD63" s="54"/>
      <c r="AE63" s="41" t="s">
        <v>56</v>
      </c>
      <c r="AF63" s="41" t="s">
        <v>56</v>
      </c>
      <c r="AG63" s="54"/>
      <c r="AH63" s="41" t="s">
        <v>56</v>
      </c>
      <c r="AI63" s="41" t="s">
        <v>56</v>
      </c>
      <c r="AJ63" s="54"/>
      <c r="AK63" s="41" t="s">
        <v>56</v>
      </c>
      <c r="AL63" s="41" t="s">
        <v>56</v>
      </c>
      <c r="AM63" s="54"/>
      <c r="AN63" s="41" t="s">
        <v>56</v>
      </c>
      <c r="AO63" s="41" t="s">
        <v>56</v>
      </c>
      <c r="AP63" s="54"/>
      <c r="AQ63" s="48">
        <f>+V63</f>
        <v>1</v>
      </c>
      <c r="AR63" s="56">
        <f>+W63</f>
        <v>0</v>
      </c>
      <c r="AS63" s="44"/>
      <c r="AT63" s="54"/>
      <c r="AU63" s="118" t="s">
        <v>112</v>
      </c>
    </row>
    <row r="64" spans="1:47" s="37" customFormat="1" ht="101.25" customHeight="1" thickBot="1">
      <c r="A64" s="64" t="s">
        <v>161</v>
      </c>
      <c r="B64" s="54" t="s">
        <v>114</v>
      </c>
      <c r="C64" s="54" t="s">
        <v>56</v>
      </c>
      <c r="D64" s="54" t="s">
        <v>56</v>
      </c>
      <c r="E64" s="54" t="s">
        <v>56</v>
      </c>
      <c r="F64" s="70" t="s">
        <v>162</v>
      </c>
      <c r="G64" s="41" t="s">
        <v>56</v>
      </c>
      <c r="H64" s="41" t="s">
        <v>56</v>
      </c>
      <c r="I64" s="54"/>
      <c r="J64" s="41" t="s">
        <v>56</v>
      </c>
      <c r="K64" s="41" t="s">
        <v>56</v>
      </c>
      <c r="L64" s="54"/>
      <c r="M64" s="41" t="s">
        <v>56</v>
      </c>
      <c r="N64" s="41" t="s">
        <v>56</v>
      </c>
      <c r="O64" s="54"/>
      <c r="P64" s="41" t="s">
        <v>56</v>
      </c>
      <c r="Q64" s="41" t="s">
        <v>56</v>
      </c>
      <c r="R64" s="54"/>
      <c r="S64" s="41" t="s">
        <v>56</v>
      </c>
      <c r="T64" s="41" t="s">
        <v>56</v>
      </c>
      <c r="U64" s="54"/>
      <c r="V64" s="41" t="s">
        <v>56</v>
      </c>
      <c r="W64" s="41" t="s">
        <v>56</v>
      </c>
      <c r="X64" s="66"/>
      <c r="Y64" s="41" t="s">
        <v>56</v>
      </c>
      <c r="Z64" s="41" t="s">
        <v>56</v>
      </c>
      <c r="AA64" s="54"/>
      <c r="AB64" s="41" t="s">
        <v>56</v>
      </c>
      <c r="AC64" s="41" t="s">
        <v>56</v>
      </c>
      <c r="AD64" s="54"/>
      <c r="AE64" s="41" t="s">
        <v>56</v>
      </c>
      <c r="AF64" s="41" t="s">
        <v>56</v>
      </c>
      <c r="AG64" s="54"/>
      <c r="AH64" s="48">
        <v>1</v>
      </c>
      <c r="AI64" s="56"/>
      <c r="AJ64" s="54"/>
      <c r="AK64" s="41" t="s">
        <v>56</v>
      </c>
      <c r="AL64" s="41" t="s">
        <v>56</v>
      </c>
      <c r="AM64" s="54"/>
      <c r="AN64" s="41" t="s">
        <v>56</v>
      </c>
      <c r="AO64" s="41" t="s">
        <v>56</v>
      </c>
      <c r="AP64" s="54"/>
      <c r="AQ64" s="48">
        <f>+AH64</f>
        <v>1</v>
      </c>
      <c r="AR64" s="56">
        <f>+AI64</f>
        <v>0</v>
      </c>
      <c r="AS64" s="44"/>
      <c r="AT64" s="54"/>
      <c r="AU64" s="118" t="s">
        <v>112</v>
      </c>
    </row>
    <row r="65" spans="1:47" s="37" customFormat="1" ht="98.25" customHeight="1" thickBot="1">
      <c r="A65" s="64" t="s">
        <v>174</v>
      </c>
      <c r="B65" s="54" t="s">
        <v>163</v>
      </c>
      <c r="C65" s="54" t="s">
        <v>56</v>
      </c>
      <c r="D65" s="54" t="s">
        <v>56</v>
      </c>
      <c r="E65" s="54" t="s">
        <v>56</v>
      </c>
      <c r="F65" s="70" t="s">
        <v>175</v>
      </c>
      <c r="G65" s="41" t="s">
        <v>56</v>
      </c>
      <c r="H65" s="41" t="s">
        <v>56</v>
      </c>
      <c r="I65" s="54"/>
      <c r="J65" s="41" t="s">
        <v>56</v>
      </c>
      <c r="K65" s="41" t="s">
        <v>56</v>
      </c>
      <c r="L65" s="54"/>
      <c r="M65" s="41" t="s">
        <v>56</v>
      </c>
      <c r="N65" s="41" t="s">
        <v>56</v>
      </c>
      <c r="O65" s="41"/>
      <c r="P65" s="41" t="s">
        <v>56</v>
      </c>
      <c r="Q65" s="41" t="s">
        <v>56</v>
      </c>
      <c r="R65" s="54"/>
      <c r="S65" s="41" t="s">
        <v>56</v>
      </c>
      <c r="T65" s="41" t="s">
        <v>56</v>
      </c>
      <c r="U65" s="54"/>
      <c r="V65" s="41" t="s">
        <v>56</v>
      </c>
      <c r="W65" s="41" t="s">
        <v>56</v>
      </c>
      <c r="X65" s="41"/>
      <c r="Y65" s="41" t="s">
        <v>56</v>
      </c>
      <c r="Z65" s="41" t="s">
        <v>56</v>
      </c>
      <c r="AA65" s="41"/>
      <c r="AB65" s="84">
        <v>1</v>
      </c>
      <c r="AC65" s="85"/>
      <c r="AD65" s="20"/>
      <c r="AE65" s="84">
        <v>1</v>
      </c>
      <c r="AF65" s="85"/>
      <c r="AG65" s="20"/>
      <c r="AH65" s="84">
        <v>1</v>
      </c>
      <c r="AI65" s="85"/>
      <c r="AJ65" s="20"/>
      <c r="AK65" s="84">
        <v>1</v>
      </c>
      <c r="AL65" s="85"/>
      <c r="AM65" s="20"/>
      <c r="AN65" s="84">
        <v>1</v>
      </c>
      <c r="AO65" s="86"/>
      <c r="AP65" s="54"/>
      <c r="AQ65" s="48">
        <f>AB65+AE65+AH65+AK65+AN65</f>
        <v>5</v>
      </c>
      <c r="AR65" s="56">
        <f>AC65+AF65+AI65+AL65+AO65</f>
        <v>0</v>
      </c>
      <c r="AS65" s="44"/>
      <c r="AT65" s="131"/>
      <c r="AU65" s="118" t="s">
        <v>70</v>
      </c>
    </row>
    <row r="66" spans="1:47" s="27" customFormat="1" ht="23.25" customHeight="1" thickBot="1">
      <c r="A66" s="132" t="s">
        <v>38</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4"/>
    </row>
    <row r="67" spans="1:47" s="37" customFormat="1" ht="72.75" customHeight="1" thickBot="1">
      <c r="A67" s="83" t="s">
        <v>128</v>
      </c>
      <c r="B67" s="21" t="s">
        <v>28</v>
      </c>
      <c r="C67" s="21" t="s">
        <v>28</v>
      </c>
      <c r="D67" s="21" t="s">
        <v>28</v>
      </c>
      <c r="E67" s="21" t="s">
        <v>28</v>
      </c>
      <c r="F67" s="20" t="s">
        <v>129</v>
      </c>
      <c r="G67" s="84">
        <v>1</v>
      </c>
      <c r="H67" s="85"/>
      <c r="I67" s="20"/>
      <c r="J67" s="84">
        <v>1</v>
      </c>
      <c r="K67" s="85"/>
      <c r="L67" s="20"/>
      <c r="M67" s="84">
        <v>1</v>
      </c>
      <c r="N67" s="85"/>
      <c r="O67" s="20"/>
      <c r="P67" s="84">
        <v>1</v>
      </c>
      <c r="Q67" s="85"/>
      <c r="R67" s="20"/>
      <c r="S67" s="84">
        <v>1</v>
      </c>
      <c r="T67" s="85"/>
      <c r="U67" s="20"/>
      <c r="V67" s="84">
        <v>1</v>
      </c>
      <c r="W67" s="85"/>
      <c r="X67" s="20"/>
      <c r="Y67" s="84">
        <v>1</v>
      </c>
      <c r="Z67" s="85"/>
      <c r="AA67" s="20"/>
      <c r="AB67" s="84">
        <v>1</v>
      </c>
      <c r="AC67" s="85"/>
      <c r="AD67" s="20"/>
      <c r="AE67" s="84">
        <v>1</v>
      </c>
      <c r="AF67" s="85"/>
      <c r="AG67" s="20"/>
      <c r="AH67" s="84">
        <v>1</v>
      </c>
      <c r="AI67" s="85"/>
      <c r="AJ67" s="20"/>
      <c r="AK67" s="84">
        <v>1</v>
      </c>
      <c r="AL67" s="85"/>
      <c r="AM67" s="20"/>
      <c r="AN67" s="84">
        <v>1</v>
      </c>
      <c r="AO67" s="86"/>
      <c r="AP67" s="87"/>
      <c r="AQ67" s="84">
        <f>G67+J67+M67+P67+S67+V67+Y67+AB67+AE67+AH67+AK67+AN67</f>
        <v>12</v>
      </c>
      <c r="AR67" s="85">
        <f>H67+K67+N67+Q67+T67+W67+Z67+AC67+AF67+AI67+AL67+AO67</f>
        <v>0</v>
      </c>
      <c r="AS67" s="88"/>
      <c r="AT67" s="21"/>
      <c r="AU67" s="123" t="s">
        <v>130</v>
      </c>
    </row>
    <row r="68" spans="1:47" ht="70.5" customHeight="1">
      <c r="A68" s="22"/>
      <c r="F68" s="23"/>
      <c r="G68" s="24">
        <f>+G15+G22+G25+G27+G33+G35+G41+G43+G45+G46+G52+G67</f>
        <v>30</v>
      </c>
      <c r="H68" s="24"/>
      <c r="I68" s="24"/>
      <c r="J68" s="24">
        <f>+J15+J22+J24+J25+J27+J29+J30+J32+J33+J34+J35+J36+J52+J62+J67</f>
        <v>36</v>
      </c>
      <c r="K68" s="24"/>
      <c r="L68" s="25"/>
      <c r="M68" s="24">
        <f>+M15+M17+M22+M25+M27+M28+M33+M35+M38+M42+M44+M52+M67</f>
        <v>15</v>
      </c>
      <c r="N68" s="24"/>
      <c r="O68" s="25"/>
      <c r="P68" s="24">
        <f>+P15+P22+P25+P27+P33+P35+P39+P45+P49+P52+P53+P54+P58+P67</f>
        <v>15</v>
      </c>
      <c r="Q68" s="24"/>
      <c r="R68" s="25"/>
      <c r="S68" s="24">
        <f>+S15+S17+S22+S24+S25+S27+S28+S33+S35+S46+S52+S60+S67</f>
        <v>32</v>
      </c>
      <c r="T68" s="24"/>
      <c r="U68" s="25"/>
      <c r="V68" s="24">
        <f>+V67+V63+V59+V52+V47+V37+V35+V33+V25+V22+V15</f>
        <v>14</v>
      </c>
      <c r="W68" s="24"/>
      <c r="X68" s="25"/>
      <c r="Y68" s="24">
        <f>+Y67+Y59+Y55+Y52+Y48+Y45+Y43+Y37+Y35+Y34+Y33+Y25+Y22+Y15</f>
        <v>18</v>
      </c>
      <c r="Z68" s="24"/>
      <c r="AA68" s="25"/>
      <c r="AB68" s="24">
        <f>AB65+AB67+AB56+AB52+AB49+AB40+AB36+AB35+AB33+AB32+AB28+AB25+AB24+AB22+AB17+AB15</f>
        <v>37</v>
      </c>
      <c r="AC68" s="24"/>
      <c r="AD68" s="25"/>
      <c r="AE68" s="24">
        <f>AE65+AE67+AE62+AE59+AE57+AE52+AE46+AE35+AE33+AE31+AE25+AE22+AE15</f>
        <v>15</v>
      </c>
      <c r="AF68" s="24"/>
      <c r="AG68" s="25"/>
      <c r="AH68" s="24">
        <f>AH65+AH67+AH64+AH58+AH52+AH45+AH35+AH33+AH27+AH25+AH22+AH18+AH15</f>
        <v>14</v>
      </c>
      <c r="AI68" s="24"/>
      <c r="AJ68" s="25"/>
      <c r="AK68" s="24">
        <f>+AK67+AK65+AK59+AK52+AK35+AK33+AK28+AK27+AK25+AK24+AK22+AK19+AK17+AK15+AK20+AK21</f>
        <v>35</v>
      </c>
      <c r="AL68" s="24"/>
      <c r="AM68" s="25"/>
      <c r="AN68" s="24">
        <f>+AN67+AN52+AN49+AN47+AN35+AN33+AN27+AN25+AN22+AN15+AN65</f>
        <v>12</v>
      </c>
      <c r="AO68" s="24"/>
      <c r="AP68" s="25"/>
      <c r="AQ68" s="24">
        <f>SUM(G68:AN68)</f>
        <v>273</v>
      </c>
      <c r="AR68" s="24"/>
      <c r="AS68" s="24"/>
      <c r="AT68" s="24"/>
      <c r="AU68" s="24"/>
    </row>
    <row r="69" spans="1:47" ht="72.75" customHeight="1">
      <c r="A69" s="28" t="s">
        <v>40</v>
      </c>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row>
    <row r="70" spans="1:47" ht="99.75" customHeight="1">
      <c r="A70" s="27"/>
      <c r="G70" s="7"/>
      <c r="H70" s="7"/>
      <c r="I70" s="7"/>
      <c r="J70" s="7"/>
      <c r="K70" s="7"/>
      <c r="L70" s="26"/>
      <c r="M70" s="7"/>
      <c r="N70" s="7"/>
      <c r="O70" s="26"/>
      <c r="P70" s="7"/>
      <c r="Q70" s="7"/>
      <c r="R70" s="26"/>
      <c r="S70" s="7"/>
      <c r="T70" s="7"/>
      <c r="U70" s="26"/>
      <c r="V70" s="7"/>
      <c r="W70" s="7"/>
      <c r="X70" s="26"/>
      <c r="Y70" s="7"/>
      <c r="Z70" s="7"/>
      <c r="AA70" s="26"/>
      <c r="AB70" s="7"/>
      <c r="AC70" s="7"/>
      <c r="AD70" s="26"/>
      <c r="AE70" s="7"/>
      <c r="AF70" s="7"/>
      <c r="AG70" s="26"/>
      <c r="AH70" s="7"/>
      <c r="AI70" s="7"/>
      <c r="AJ70" s="26"/>
      <c r="AK70" s="7"/>
      <c r="AL70" s="7"/>
      <c r="AM70" s="26"/>
      <c r="AN70" s="7"/>
      <c r="AO70" s="7"/>
      <c r="AP70" s="26"/>
      <c r="AQ70" s="7"/>
      <c r="AR70" s="7"/>
      <c r="AS70" s="7"/>
      <c r="AT70" s="7"/>
      <c r="AU70" s="104"/>
    </row>
    <row r="76" spans="5:39" ht="81.75" customHeight="1">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27"/>
      <c r="AM76" s="11"/>
    </row>
  </sheetData>
  <sheetProtection/>
  <mergeCells count="41">
    <mergeCell ref="V11:X12"/>
    <mergeCell ref="A66:AU66"/>
    <mergeCell ref="J11:L12"/>
    <mergeCell ref="M11:O12"/>
    <mergeCell ref="A50:AU50"/>
    <mergeCell ref="D12:D13"/>
    <mergeCell ref="A16:AU16"/>
    <mergeCell ref="AT11:AT13"/>
    <mergeCell ref="P11:R12"/>
    <mergeCell ref="AS11:AS13"/>
    <mergeCell ref="A23:AU23"/>
    <mergeCell ref="A6:AU6"/>
    <mergeCell ref="F11:F13"/>
    <mergeCell ref="A9:AU9"/>
    <mergeCell ref="AK11:AM12"/>
    <mergeCell ref="B11:E11"/>
    <mergeCell ref="E76:AK76"/>
    <mergeCell ref="F69:AU69"/>
    <mergeCell ref="A26:AU26"/>
    <mergeCell ref="A51:AU51"/>
    <mergeCell ref="AR11:AR13"/>
    <mergeCell ref="B1:AT3"/>
    <mergeCell ref="A7:AU7"/>
    <mergeCell ref="A8:AU8"/>
    <mergeCell ref="A10:AU10"/>
    <mergeCell ref="A1:A3"/>
    <mergeCell ref="C12:C13"/>
    <mergeCell ref="A11:A13"/>
    <mergeCell ref="AE11:AG12"/>
    <mergeCell ref="A5:AU5"/>
    <mergeCell ref="E12:E13"/>
    <mergeCell ref="A14:AU14"/>
    <mergeCell ref="Y11:AA12"/>
    <mergeCell ref="S11:U12"/>
    <mergeCell ref="AN11:AP12"/>
    <mergeCell ref="G11:I12"/>
    <mergeCell ref="AQ11:AQ13"/>
    <mergeCell ref="B12:B13"/>
    <mergeCell ref="AH11:AJ12"/>
    <mergeCell ref="AU11:AU13"/>
    <mergeCell ref="AB11:AD12"/>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1" r:id="rId2"/>
  <headerFooter>
    <oddFooter>&amp;R&amp;P de &amp;N</oddFooter>
  </headerFooter>
  <rowBreaks count="1" manualBreakCount="1">
    <brk id="71" max="18" man="1"/>
  </row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Amelia Navarro</cp:lastModifiedBy>
  <cp:lastPrinted>2018-01-25T20:56:08Z</cp:lastPrinted>
  <dcterms:created xsi:type="dcterms:W3CDTF">2007-10-10T14:59:30Z</dcterms:created>
  <dcterms:modified xsi:type="dcterms:W3CDTF">2021-09-22T21:11:25Z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ies>
</file>