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viviendagovco-my.sharepoint.com/personal/jamoreno_minvivienda_gov_co/Documents/Escritorio/PENDIENTE/Cuentas/cuenta ok/Pendiente de Juridicas/EJECUCIÓN DE MVCT Y FONVIVIENDA 2024/EJECUCIÓN  DE JULIO 2024/"/>
    </mc:Choice>
  </mc:AlternateContent>
  <xr:revisionPtr revIDLastSave="87" documentId="8_{9A2AB8C8-CFB2-4B9A-89DE-3CC54372179D}" xr6:coauthVersionLast="47" xr6:coauthVersionMax="47" xr10:uidLastSave="{3A33B40F-ADE0-4F73-9A6F-A5A6A0B09BA2}"/>
  <bookViews>
    <workbookView xWindow="-110" yWindow="-110" windowWidth="38620" windowHeight="21100" xr2:uid="{00000000-000D-0000-FFFF-FFFF00000000}"/>
  </bookViews>
  <sheets>
    <sheet name="Ejecucion Presupuesta FONV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3" i="1" l="1"/>
  <c r="AC14" i="1"/>
  <c r="AC15" i="1"/>
  <c r="AC18" i="1"/>
  <c r="AC19" i="1"/>
  <c r="AC12" i="1"/>
  <c r="R18" i="1"/>
  <c r="S18" i="1"/>
  <c r="T18" i="1"/>
  <c r="U18" i="1"/>
  <c r="V18" i="1"/>
  <c r="W18" i="1"/>
  <c r="X18" i="1"/>
  <c r="Y18" i="1"/>
  <c r="Z18" i="1"/>
  <c r="AA18" i="1"/>
  <c r="Q18" i="1"/>
  <c r="R13" i="1"/>
  <c r="S13" i="1"/>
  <c r="T13" i="1"/>
  <c r="U13" i="1"/>
  <c r="V13" i="1"/>
  <c r="W13" i="1"/>
  <c r="X13" i="1"/>
  <c r="Y13" i="1"/>
  <c r="Z13" i="1"/>
  <c r="Z19" i="1" s="1"/>
  <c r="AA13" i="1"/>
  <c r="AA19" i="1" s="1"/>
  <c r="Q13" i="1"/>
  <c r="Q19" i="1" l="1"/>
  <c r="V19" i="1"/>
  <c r="U19" i="1"/>
  <c r="W19" i="1"/>
  <c r="T19" i="1"/>
  <c r="X19" i="1"/>
  <c r="S19" i="1"/>
  <c r="Y19" i="1"/>
  <c r="R19" i="1"/>
</calcChain>
</file>

<file path=xl/sharedStrings.xml><?xml version="1.0" encoding="utf-8"?>
<sst xmlns="http://schemas.openxmlformats.org/spreadsheetml/2006/main" count="181" uniqueCount="68">
  <si>
    <t>Año Fiscal:</t>
  </si>
  <si>
    <t/>
  </si>
  <si>
    <t>Vigencia:</t>
  </si>
  <si>
    <t>Actual</t>
  </si>
  <si>
    <t>Periodo:</t>
  </si>
  <si>
    <t>Enero-Julio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</si>
  <si>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</si>
  <si>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</si>
  <si>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</si>
  <si>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</si>
  <si>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</si>
  <si>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</si>
  <si>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</si>
  <si>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</si>
  <si>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</si>
  <si>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</si>
  <si>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</si>
  <si>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</si>
  <si>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</si>
  <si>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</si>
  <si>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</si>
  <si>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</si>
  <si>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</si>
  <si>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</si>
  <si>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</si>
  <si>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</si>
  <si>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</si>
  <si>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</si>
  <si>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</si>
  <si>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</si>
  <si>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</si>
  <si>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</si>
  <si>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</si>
  <si>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40-02-00</t>
  </si>
  <si>
    <t>FONDO NACIONAL DE VIVIENDA - FONVIVIENDA</t>
  </si>
  <si>
    <t>A-08-04-01</t>
  </si>
  <si>
    <t>A</t>
  </si>
  <si>
    <t>08</t>
  </si>
  <si>
    <t>04</t>
  </si>
  <si>
    <t>01</t>
  </si>
  <si>
    <t>Nación</t>
  </si>
  <si>
    <t>11</t>
  </si>
  <si>
    <t>SSF</t>
  </si>
  <si>
    <t>CUOTA DE FISCALIZACIÓN Y AUDITAJE</t>
  </si>
  <si>
    <t>C-4001-1400-4-51103E</t>
  </si>
  <si>
    <t>C</t>
  </si>
  <si>
    <t>4001</t>
  </si>
  <si>
    <t>1400</t>
  </si>
  <si>
    <t>4</t>
  </si>
  <si>
    <t>51103E</t>
  </si>
  <si>
    <t>CSF</t>
  </si>
  <si>
    <t>5. CONVERGENCIA REGIONAL / E. DEMOCRATIZACIÓN DEL CRÉDITO PARA ACCEDER A SOLUCIONES HABITACIONALES</t>
  </si>
  <si>
    <t>C-4001-1400-5-51103D</t>
  </si>
  <si>
    <t>5</t>
  </si>
  <si>
    <t>51103D</t>
  </si>
  <si>
    <t>5. CONVERGENCIA REGIONAL / D. MECANISMOS DIVERSOS DE ACCESO A LA VIVIENDA (VIVIENDA NUEVA Y USADA, ARRENDAMIENTO SOCIAL Y AUTOGESTIÓN)</t>
  </si>
  <si>
    <t>14</t>
  </si>
  <si>
    <t>C-4001-1400-6-51303C</t>
  </si>
  <si>
    <t>6</t>
  </si>
  <si>
    <t>51303C</t>
  </si>
  <si>
    <t>5. CONVERGENCIA REGIONAL / C. PROGRAMA BARRIOS DE PAZ</t>
  </si>
  <si>
    <t xml:space="preserve">TOTAL FUNCIONAMIENTO </t>
  </si>
  <si>
    <t>TOTAL INVERSION</t>
  </si>
  <si>
    <t xml:space="preserve">TOTAL </t>
  </si>
  <si>
    <t>FONDO NACIONAL DE VIVIENDA</t>
  </si>
  <si>
    <t>República de Colombia</t>
  </si>
  <si>
    <t>Ejecución Presupuestal a 31 de julio  de 2024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</si>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</sst>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\ #,##0.00;\-&quot;$&quot;\ #,##0.00"/>
    <numFmt numFmtId="164" formatCode="[$-1240A]&quot;$&quot;\ #,##0.00;\-&quot;$&quot;\ #,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0"/>
      <name val="Verdana"/>
      <family val="2"/>
    </font>
    <font>
      <b/>
      <sz val="8"/>
      <color rgb="FF000000"/>
      <name val="Verdana"/>
      <family val="2"/>
    </font>
    <font>
      <sz val="7"/>
      <color rgb="FF000000"/>
      <name val="Verdana"/>
      <family val="2"/>
    </font>
    <font>
      <sz val="6"/>
      <color rgb="FF000000"/>
      <name val="Verdana"/>
      <family val="2"/>
    </font>
    <font>
      <b/>
      <sz val="6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6">
    <xf numFmtId="0" fontId="1" fillId="0" borderId="0" xfId="0" applyFont="1"/>
    <xf numFmtId="0" fontId="2" fillId="0" borderId="1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2" fillId="0" borderId="1" xfId="0" applyFont="1" applyBorder="1" applyAlignment="1">
      <alignment horizontal="left" vertical="center" wrapText="1" readingOrder="1"/>
    </xf>
    <xf numFmtId="0" fontId="3" fillId="0" borderId="3" xfId="0" applyFont="1" applyBorder="1" applyAlignment="1">
      <alignment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3" fillId="0" borderId="6" xfId="0" applyFont="1" applyBorder="1" applyAlignment="1">
      <alignment horizontal="center" vertical="center" wrapText="1" readingOrder="1"/>
    </xf>
    <xf numFmtId="0" fontId="3" fillId="0" borderId="7" xfId="0" applyFont="1" applyBorder="1" applyAlignment="1">
      <alignment horizontal="center" vertical="center" wrapText="1" readingOrder="1"/>
    </xf>
    <xf numFmtId="2" fontId="1" fillId="0" borderId="0" xfId="0" applyNumberFormat="1" applyFont="1"/>
    <xf numFmtId="7" fontId="1" fillId="0" borderId="0" xfId="0" applyNumberFormat="1" applyFont="1"/>
    <xf numFmtId="0" fontId="7" fillId="2" borderId="2" xfId="0" applyFont="1" applyFill="1" applyBorder="1" applyAlignment="1">
      <alignment horizontal="center" vertical="center" wrapText="1" readingOrder="1"/>
    </xf>
    <xf numFmtId="0" fontId="8" fillId="0" borderId="6" xfId="0" applyFont="1" applyBorder="1" applyAlignment="1">
      <alignment horizontal="left" vertical="center" wrapText="1" readingOrder="1"/>
    </xf>
    <xf numFmtId="0" fontId="8" fillId="0" borderId="7" xfId="0" applyFont="1" applyBorder="1" applyAlignment="1">
      <alignment horizontal="left" vertical="center" wrapText="1" readingOrder="1"/>
    </xf>
    <xf numFmtId="0" fontId="8" fillId="0" borderId="2" xfId="0" applyFont="1" applyBorder="1" applyAlignment="1">
      <alignment horizontal="left" vertical="center" wrapText="1" readingOrder="1"/>
    </xf>
    <xf numFmtId="164" fontId="9" fillId="0" borderId="6" xfId="0" applyNumberFormat="1" applyFont="1" applyBorder="1" applyAlignment="1">
      <alignment horizontal="right" vertical="center" wrapText="1" readingOrder="1"/>
    </xf>
    <xf numFmtId="164" fontId="10" fillId="0" borderId="11" xfId="0" applyNumberFormat="1" applyFont="1" applyBorder="1" applyAlignment="1">
      <alignment horizontal="right" vertical="center" wrapText="1" readingOrder="1"/>
    </xf>
    <xf numFmtId="164" fontId="10" fillId="0" borderId="12" xfId="0" applyNumberFormat="1" applyFont="1" applyBorder="1" applyAlignment="1">
      <alignment horizontal="right" vertical="center" wrapText="1" readingOrder="1"/>
    </xf>
    <xf numFmtId="164" fontId="10" fillId="0" borderId="5" xfId="0" applyNumberFormat="1" applyFont="1" applyBorder="1" applyAlignment="1">
      <alignment horizontal="right" vertical="center" wrapText="1" readingOrder="1"/>
    </xf>
    <xf numFmtId="164" fontId="10" fillId="0" borderId="13" xfId="0" applyNumberFormat="1" applyFont="1" applyBorder="1" applyAlignment="1">
      <alignment horizontal="right" vertical="center" wrapText="1" readingOrder="1"/>
    </xf>
    <xf numFmtId="164" fontId="10" fillId="0" borderId="9" xfId="0" applyNumberFormat="1" applyFont="1" applyBorder="1" applyAlignment="1">
      <alignment horizontal="right" vertical="center" wrapText="1" readingOrder="1"/>
    </xf>
    <xf numFmtId="164" fontId="9" fillId="0" borderId="7" xfId="0" applyNumberFormat="1" applyFont="1" applyBorder="1" applyAlignment="1">
      <alignment horizontal="right" vertical="center" wrapText="1" readingOrder="1"/>
    </xf>
    <xf numFmtId="164" fontId="9" fillId="0" borderId="2" xfId="0" applyNumberFormat="1" applyFont="1" applyBorder="1" applyAlignment="1">
      <alignment horizontal="right" vertical="center" wrapText="1" readingOrder="1"/>
    </xf>
    <xf numFmtId="164" fontId="10" fillId="0" borderId="14" xfId="0" applyNumberFormat="1" applyFont="1" applyBorder="1" applyAlignment="1">
      <alignment horizontal="right" vertical="center" wrapText="1" readingOrder="1"/>
    </xf>
    <xf numFmtId="7" fontId="10" fillId="0" borderId="11" xfId="0" applyNumberFormat="1" applyFont="1" applyBorder="1" applyAlignment="1">
      <alignment horizontal="right" vertical="center" wrapText="1" readingOrder="1"/>
    </xf>
    <xf numFmtId="7" fontId="10" fillId="0" borderId="9" xfId="0" applyNumberFormat="1" applyFont="1" applyBorder="1" applyAlignment="1">
      <alignment horizontal="right" vertical="center" wrapText="1" readingOrder="1"/>
    </xf>
    <xf numFmtId="7" fontId="10" fillId="0" borderId="5" xfId="0" applyNumberFormat="1" applyFont="1" applyBorder="1" applyAlignment="1">
      <alignment horizontal="right" vertical="center" wrapText="1" readingOrder="1"/>
    </xf>
    <xf numFmtId="7" fontId="10" fillId="0" borderId="10" xfId="0" applyNumberFormat="1" applyFont="1" applyBorder="1" applyAlignment="1">
      <alignment horizontal="right" vertical="center" wrapText="1" readingOrder="1"/>
    </xf>
    <xf numFmtId="9" fontId="10" fillId="2" borderId="2" xfId="1" applyFont="1" applyFill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0" fontId="6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341585</xdr:colOff>
      <xdr:row>2</xdr:row>
      <xdr:rowOff>13138</xdr:rowOff>
    </xdr:from>
    <xdr:to>
      <xdr:col>12</xdr:col>
      <xdr:colOff>223614</xdr:colOff>
      <xdr:row>6</xdr:row>
      <xdr:rowOff>17517</xdr:rowOff>
    </xdr:to>
    <xdr:pic>
      <xdr:nvPicPr>
        <xdr:cNvPr id="2" name="Picture 0" descr="e0f4233f-7a71-47f5-824f-b8099c95c5d2">
          <a:extLst>
            <a:ext uri="{FF2B5EF4-FFF2-40B4-BE49-F238E27FC236}">
              <a16:creationId xmlns:a16="http://schemas.microsoft.com/office/drawing/2014/main" id="{170939FF-4056-4E56-9FF3-95DBD5596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585" y="381000"/>
          <a:ext cx="2658512" cy="740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700689</xdr:colOff>
      <xdr:row>1</xdr:row>
      <xdr:rowOff>162035</xdr:rowOff>
    </xdr:from>
    <xdr:to>
      <xdr:col>24</xdr:col>
      <xdr:colOff>535153</xdr:colOff>
      <xdr:row>6</xdr:row>
      <xdr:rowOff>166414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26896" y="345966"/>
          <a:ext cx="2015360" cy="92403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2"/>
  <sheetViews>
    <sheetView showGridLines="0" tabSelected="1" topLeftCell="D4" zoomScale="145" zoomScaleNormal="145" workbookViewId="0">
      <selection activeCell="P12" sqref="P12"/>
    </sheetView>
  </sheetViews>
  <sheetFormatPr baseColWidth="10" defaultRowHeight="14.5" x14ac:dyDescent="0.35"/>
  <cols>
    <col min="1" max="1" width="13.453125" hidden="1" customWidth="1"/>
    <col min="2" max="2" width="26.90625" hidden="1" customWidth="1"/>
    <col min="3" max="3" width="21.54296875" hidden="1" customWidth="1"/>
    <col min="4" max="11" width="5.453125" customWidth="1"/>
    <col min="12" max="12" width="7" customWidth="1"/>
    <col min="13" max="13" width="9.6328125" customWidth="1"/>
    <col min="14" max="14" width="8.08984375" customWidth="1"/>
    <col min="15" max="15" width="9.6328125" customWidth="1"/>
    <col min="16" max="16" width="27.6328125" customWidth="1"/>
    <col min="17" max="27" width="15.6328125" customWidth="1"/>
    <col min="28" max="28" width="0" hidden="1" customWidth="1"/>
    <col min="29" max="29" width="6.453125" customWidth="1"/>
  </cols>
  <sheetData>
    <row r="1" spans="1:29" x14ac:dyDescent="0.35">
      <c r="A1" s="1" t="s">
        <v>0</v>
      </c>
      <c r="B1" s="1">
        <v>2024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</row>
    <row r="2" spans="1:29" x14ac:dyDescent="0.3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9" x14ac:dyDescent="0.3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5" t="s">
        <v>64</v>
      </c>
      <c r="Q3" s="35"/>
      <c r="R3" s="35"/>
      <c r="S3" s="35"/>
      <c r="T3" s="35"/>
      <c r="U3" s="35"/>
      <c r="V3" s="2"/>
      <c r="W3" s="2"/>
      <c r="X3" s="2"/>
      <c r="Y3" s="2"/>
      <c r="Z3" s="2"/>
      <c r="AA3" s="2"/>
    </row>
    <row r="4" spans="1:29" x14ac:dyDescent="0.3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5" t="s">
        <v>65</v>
      </c>
      <c r="Q4" s="35"/>
      <c r="R4" s="35"/>
      <c r="S4" s="35"/>
      <c r="T4" s="35"/>
      <c r="U4" s="35"/>
      <c r="V4" s="2"/>
      <c r="W4" s="2"/>
      <c r="X4" s="2"/>
      <c r="Y4" s="2"/>
      <c r="Z4" s="2"/>
      <c r="AA4" s="2"/>
    </row>
    <row r="5" spans="1:29" x14ac:dyDescent="0.3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5" t="s">
        <v>66</v>
      </c>
      <c r="Q5" s="35"/>
      <c r="R5" s="35"/>
      <c r="S5" s="35"/>
      <c r="T5" s="35"/>
      <c r="U5" s="35"/>
      <c r="V5" s="2"/>
      <c r="W5" s="2"/>
      <c r="X5" s="2"/>
      <c r="Y5" s="2"/>
      <c r="Z5" s="2"/>
      <c r="AA5" s="2"/>
    </row>
    <row r="6" spans="1:29" x14ac:dyDescent="0.3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9" x14ac:dyDescent="0.35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9" x14ac:dyDescent="0.35">
      <c r="A8" s="1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9" x14ac:dyDescent="0.35">
      <c r="A9" s="1" t="s">
        <v>2</v>
      </c>
      <c r="B9" s="1" t="s">
        <v>3</v>
      </c>
      <c r="C9" s="2" t="s">
        <v>1</v>
      </c>
      <c r="D9" s="2" t="s">
        <v>1</v>
      </c>
      <c r="E9" s="2" t="s">
        <v>1</v>
      </c>
      <c r="F9" s="2" t="s">
        <v>1</v>
      </c>
      <c r="G9" s="2" t="s">
        <v>1</v>
      </c>
      <c r="H9" s="2" t="s">
        <v>1</v>
      </c>
      <c r="I9" s="2" t="s">
        <v>1</v>
      </c>
      <c r="J9" s="2" t="s">
        <v>1</v>
      </c>
      <c r="K9" s="2" t="s">
        <v>1</v>
      </c>
      <c r="L9" s="2" t="s">
        <v>1</v>
      </c>
      <c r="M9" s="2" t="s">
        <v>1</v>
      </c>
      <c r="N9" s="2" t="s">
        <v>1</v>
      </c>
      <c r="O9" s="2" t="s">
        <v>1</v>
      </c>
      <c r="P9" s="2" t="s">
        <v>1</v>
      </c>
      <c r="Q9" s="2" t="s">
        <v>1</v>
      </c>
      <c r="R9" s="2" t="s">
        <v>1</v>
      </c>
      <c r="S9" s="2" t="s">
        <v>1</v>
      </c>
      <c r="T9" s="2" t="s">
        <v>1</v>
      </c>
      <c r="U9" s="2" t="s">
        <v>1</v>
      </c>
      <c r="V9" s="2" t="s">
        <v>1</v>
      </c>
      <c r="W9" s="2" t="s">
        <v>1</v>
      </c>
      <c r="X9" s="2" t="s">
        <v>1</v>
      </c>
      <c r="Y9" s="2" t="s">
        <v>1</v>
      </c>
      <c r="Z9" s="2" t="s">
        <v>1</v>
      </c>
      <c r="AA9" s="2" t="s">
        <v>1</v>
      </c>
    </row>
    <row r="10" spans="1:29" x14ac:dyDescent="0.35">
      <c r="A10" s="1" t="s">
        <v>4</v>
      </c>
      <c r="B10" s="1" t="s">
        <v>5</v>
      </c>
      <c r="C10" s="2" t="s">
        <v>1</v>
      </c>
      <c r="D10" s="2" t="s">
        <v>1</v>
      </c>
      <c r="E10" s="2" t="s">
        <v>1</v>
      </c>
      <c r="F10" s="2" t="s">
        <v>1</v>
      </c>
      <c r="G10" s="2" t="s">
        <v>1</v>
      </c>
      <c r="H10" s="2" t="s">
        <v>1</v>
      </c>
      <c r="I10" s="2" t="s">
        <v>1</v>
      </c>
      <c r="J10" s="2" t="s">
        <v>1</v>
      </c>
      <c r="K10" s="2" t="s">
        <v>1</v>
      </c>
      <c r="L10" s="2" t="s">
        <v>1</v>
      </c>
      <c r="M10" s="2" t="s">
        <v>1</v>
      </c>
      <c r="N10" s="2" t="s">
        <v>1</v>
      </c>
      <c r="O10" s="2" t="s">
        <v>1</v>
      </c>
      <c r="P10" s="2" t="s">
        <v>1</v>
      </c>
      <c r="Q10" s="2" t="s">
        <v>1</v>
      </c>
      <c r="R10" s="2" t="s">
        <v>1</v>
      </c>
      <c r="S10" s="2" t="s">
        <v>1</v>
      </c>
      <c r="T10" s="2" t="s">
        <v>1</v>
      </c>
      <c r="U10" s="2" t="s">
        <v>1</v>
      </c>
      <c r="V10" s="2" t="s">
        <v>1</v>
      </c>
      <c r="W10" s="2" t="s">
        <v>1</v>
      </c>
      <c r="X10" s="2" t="s">
        <v>1</v>
      </c>
      <c r="Y10" s="2" t="s">
        <v>1</v>
      </c>
      <c r="Z10" s="2" t="s">
        <v>1</v>
      </c>
      <c r="AA10" s="2" t="s">
        <v>1</v>
      </c>
    </row>
    <row r="11" spans="1:29" ht="20" x14ac:dyDescent="0.35">
      <c r="A11" s="1" t="s">
        <v>6</v>
      </c>
      <c r="B11" s="1" t="s">
        <v>7</v>
      </c>
      <c r="C11" s="1" t="s">
        <v>8</v>
      </c>
      <c r="D11" s="13" t="s">
        <v>9</v>
      </c>
      <c r="E11" s="13" t="s">
        <v>10</v>
      </c>
      <c r="F11" s="13" t="s">
        <v>11</v>
      </c>
      <c r="G11" s="13" t="s">
        <v>12</v>
      </c>
      <c r="H11" s="13" t="s">
        <v>13</v>
      </c>
      <c r="I11" s="13" t="s">
        <v>14</v>
      </c>
      <c r="J11" s="13" t="s">
        <v>15</v>
      </c>
      <c r="K11" s="13" t="s">
        <v>16</v>
      </c>
      <c r="L11" s="13" t="s">
        <v>17</v>
      </c>
      <c r="M11" s="13" t="s">
        <v>18</v>
      </c>
      <c r="N11" s="13" t="s">
        <v>19</v>
      </c>
      <c r="O11" s="13" t="s">
        <v>20</v>
      </c>
      <c r="P11" s="13" t="s">
        <v>21</v>
      </c>
      <c r="Q11" s="13" t="s">
        <v>22</v>
      </c>
      <c r="R11" s="13" t="s">
        <v>23</v>
      </c>
      <c r="S11" s="13" t="s">
        <v>24</v>
      </c>
      <c r="T11" s="13" t="s">
        <v>25</v>
      </c>
      <c r="U11" s="13" t="s">
        <v>26</v>
      </c>
      <c r="V11" s="13" t="s">
        <v>27</v>
      </c>
      <c r="W11" s="13" t="s">
        <v>28</v>
      </c>
      <c r="X11" s="13" t="s">
        <v>29</v>
      </c>
      <c r="Y11" s="13" t="s">
        <v>30</v>
      </c>
      <c r="Z11" s="13" t="s">
        <v>31</v>
      </c>
      <c r="AA11" s="13" t="s">
        <v>32</v>
      </c>
      <c r="AC11" s="13" t="s">
        <v>67</v>
      </c>
    </row>
    <row r="12" spans="1:29" ht="21.5" thickBot="1" x14ac:dyDescent="0.4">
      <c r="A12" s="3" t="s">
        <v>33</v>
      </c>
      <c r="B12" s="4" t="s">
        <v>34</v>
      </c>
      <c r="C12" s="6" t="s">
        <v>35</v>
      </c>
      <c r="D12" s="7" t="s">
        <v>36</v>
      </c>
      <c r="E12" s="7" t="s">
        <v>37</v>
      </c>
      <c r="F12" s="9" t="s">
        <v>38</v>
      </c>
      <c r="G12" s="9" t="s">
        <v>39</v>
      </c>
      <c r="H12" s="9"/>
      <c r="I12" s="9"/>
      <c r="J12" s="9"/>
      <c r="K12" s="9"/>
      <c r="L12" s="9"/>
      <c r="M12" s="9" t="s">
        <v>40</v>
      </c>
      <c r="N12" s="9" t="s">
        <v>41</v>
      </c>
      <c r="O12" s="9" t="s">
        <v>42</v>
      </c>
      <c r="P12" s="14" t="s">
        <v>43</v>
      </c>
      <c r="Q12" s="17">
        <v>9000000000</v>
      </c>
      <c r="R12" s="17">
        <v>0</v>
      </c>
      <c r="S12" s="17">
        <v>0</v>
      </c>
      <c r="T12" s="17">
        <v>9000000000</v>
      </c>
      <c r="U12" s="17">
        <v>0</v>
      </c>
      <c r="V12" s="17">
        <v>0</v>
      </c>
      <c r="W12" s="17">
        <v>9000000000</v>
      </c>
      <c r="X12" s="17">
        <v>0</v>
      </c>
      <c r="Y12" s="17">
        <v>0</v>
      </c>
      <c r="Z12" s="17">
        <v>0</v>
      </c>
      <c r="AA12" s="17">
        <v>0</v>
      </c>
      <c r="AC12" s="30">
        <f>AA12/W12</f>
        <v>0</v>
      </c>
    </row>
    <row r="13" spans="1:29" ht="15" customHeight="1" thickBot="1" x14ac:dyDescent="0.4">
      <c r="A13" s="3"/>
      <c r="B13" s="4"/>
      <c r="C13" s="6"/>
      <c r="D13" s="8" t="s">
        <v>36</v>
      </c>
      <c r="E13" s="31" t="s">
        <v>37</v>
      </c>
      <c r="F13" s="32" t="s">
        <v>61</v>
      </c>
      <c r="G13" s="33"/>
      <c r="H13" s="33"/>
      <c r="I13" s="33"/>
      <c r="J13" s="33"/>
      <c r="K13" s="33"/>
      <c r="L13" s="33"/>
      <c r="M13" s="33"/>
      <c r="N13" s="33"/>
      <c r="O13" s="33"/>
      <c r="P13" s="34"/>
      <c r="Q13" s="18">
        <f>Q12</f>
        <v>9000000000</v>
      </c>
      <c r="R13" s="19">
        <f t="shared" ref="R13:AA13" si="0">R12</f>
        <v>0</v>
      </c>
      <c r="S13" s="20">
        <f t="shared" si="0"/>
        <v>0</v>
      </c>
      <c r="T13" s="21">
        <f t="shared" si="0"/>
        <v>9000000000</v>
      </c>
      <c r="U13" s="19">
        <f t="shared" si="0"/>
        <v>0</v>
      </c>
      <c r="V13" s="20">
        <f t="shared" si="0"/>
        <v>0</v>
      </c>
      <c r="W13" s="20">
        <f t="shared" si="0"/>
        <v>9000000000</v>
      </c>
      <c r="X13" s="22">
        <f t="shared" si="0"/>
        <v>0</v>
      </c>
      <c r="Y13" s="20">
        <f t="shared" si="0"/>
        <v>0</v>
      </c>
      <c r="Z13" s="22">
        <f t="shared" si="0"/>
        <v>0</v>
      </c>
      <c r="AA13" s="20">
        <f t="shared" si="0"/>
        <v>0</v>
      </c>
      <c r="AC13" s="30">
        <f t="shared" ref="AC13:AC19" si="1">AA13/W13</f>
        <v>0</v>
      </c>
    </row>
    <row r="14" spans="1:29" ht="36" x14ac:dyDescent="0.35">
      <c r="A14" s="3" t="s">
        <v>33</v>
      </c>
      <c r="B14" s="4" t="s">
        <v>34</v>
      </c>
      <c r="C14" s="6" t="s">
        <v>44</v>
      </c>
      <c r="D14" s="7" t="s">
        <v>45</v>
      </c>
      <c r="E14" s="7" t="s">
        <v>46</v>
      </c>
      <c r="F14" s="10" t="s">
        <v>47</v>
      </c>
      <c r="G14" s="10" t="s">
        <v>48</v>
      </c>
      <c r="H14" s="10" t="s">
        <v>49</v>
      </c>
      <c r="I14" s="10"/>
      <c r="J14" s="10"/>
      <c r="K14" s="10"/>
      <c r="L14" s="10"/>
      <c r="M14" s="10" t="s">
        <v>40</v>
      </c>
      <c r="N14" s="10" t="s">
        <v>41</v>
      </c>
      <c r="O14" s="10" t="s">
        <v>50</v>
      </c>
      <c r="P14" s="15" t="s">
        <v>51</v>
      </c>
      <c r="Q14" s="23">
        <v>912864183186</v>
      </c>
      <c r="R14" s="23">
        <v>0</v>
      </c>
      <c r="S14" s="23">
        <v>0</v>
      </c>
      <c r="T14" s="23">
        <v>912864183186</v>
      </c>
      <c r="U14" s="23">
        <v>0</v>
      </c>
      <c r="V14" s="23">
        <v>883539526247</v>
      </c>
      <c r="W14" s="23">
        <v>29324656939</v>
      </c>
      <c r="X14" s="23">
        <v>883539526247</v>
      </c>
      <c r="Y14" s="23">
        <v>344671190865.31</v>
      </c>
      <c r="Z14" s="23">
        <v>344671190865.31</v>
      </c>
      <c r="AA14" s="23">
        <v>344671190865.31</v>
      </c>
      <c r="AC14" s="30">
        <f t="shared" si="1"/>
        <v>11.753630795486593</v>
      </c>
    </row>
    <row r="15" spans="1:29" ht="45" x14ac:dyDescent="0.35">
      <c r="A15" s="3" t="s">
        <v>33</v>
      </c>
      <c r="B15" s="4" t="s">
        <v>34</v>
      </c>
      <c r="C15" s="6" t="s">
        <v>52</v>
      </c>
      <c r="D15" s="7" t="s">
        <v>45</v>
      </c>
      <c r="E15" s="7" t="s">
        <v>46</v>
      </c>
      <c r="F15" s="7" t="s">
        <v>47</v>
      </c>
      <c r="G15" s="7" t="s">
        <v>53</v>
      </c>
      <c r="H15" s="7" t="s">
        <v>54</v>
      </c>
      <c r="I15" s="7"/>
      <c r="J15" s="7"/>
      <c r="K15" s="7"/>
      <c r="L15" s="7"/>
      <c r="M15" s="7" t="s">
        <v>40</v>
      </c>
      <c r="N15" s="7" t="s">
        <v>41</v>
      </c>
      <c r="O15" s="7" t="s">
        <v>50</v>
      </c>
      <c r="P15" s="16" t="s">
        <v>55</v>
      </c>
      <c r="Q15" s="24">
        <v>3401000451855</v>
      </c>
      <c r="R15" s="24">
        <v>0</v>
      </c>
      <c r="S15" s="24">
        <v>0</v>
      </c>
      <c r="T15" s="24">
        <v>3401000451855</v>
      </c>
      <c r="U15" s="24">
        <v>214272462500</v>
      </c>
      <c r="V15" s="24">
        <v>3179304043503</v>
      </c>
      <c r="W15" s="24">
        <v>7423945852</v>
      </c>
      <c r="X15" s="24">
        <v>3179207207011</v>
      </c>
      <c r="Y15" s="24">
        <v>257064735751</v>
      </c>
      <c r="Z15" s="24">
        <v>255552424706</v>
      </c>
      <c r="AA15" s="24">
        <v>255409601981</v>
      </c>
      <c r="AC15" s="30">
        <f t="shared" si="1"/>
        <v>34.403483952161778</v>
      </c>
    </row>
    <row r="16" spans="1:29" ht="45" x14ac:dyDescent="0.35">
      <c r="A16" s="3" t="s">
        <v>33</v>
      </c>
      <c r="B16" s="4" t="s">
        <v>34</v>
      </c>
      <c r="C16" s="6" t="s">
        <v>52</v>
      </c>
      <c r="D16" s="7" t="s">
        <v>45</v>
      </c>
      <c r="E16" s="7" t="s">
        <v>46</v>
      </c>
      <c r="F16" s="7" t="s">
        <v>47</v>
      </c>
      <c r="G16" s="7" t="s">
        <v>53</v>
      </c>
      <c r="H16" s="7" t="s">
        <v>54</v>
      </c>
      <c r="I16" s="7"/>
      <c r="J16" s="7"/>
      <c r="K16" s="7"/>
      <c r="L16" s="7"/>
      <c r="M16" s="7" t="s">
        <v>40</v>
      </c>
      <c r="N16" s="7" t="s">
        <v>56</v>
      </c>
      <c r="O16" s="7" t="s">
        <v>50</v>
      </c>
      <c r="P16" s="16" t="s">
        <v>55</v>
      </c>
      <c r="Q16" s="24">
        <v>40268777328</v>
      </c>
      <c r="R16" s="24">
        <v>0</v>
      </c>
      <c r="S16" s="24">
        <v>0</v>
      </c>
      <c r="T16" s="24">
        <v>40268777328</v>
      </c>
      <c r="U16" s="24">
        <v>0</v>
      </c>
      <c r="V16" s="24">
        <v>40268777328</v>
      </c>
      <c r="W16" s="24">
        <v>0</v>
      </c>
      <c r="X16" s="24">
        <v>40268777328</v>
      </c>
      <c r="Y16" s="24">
        <v>0</v>
      </c>
      <c r="Z16" s="24">
        <v>0</v>
      </c>
      <c r="AA16" s="24">
        <v>0</v>
      </c>
      <c r="AC16" s="30">
        <v>0</v>
      </c>
    </row>
    <row r="17" spans="1:29" ht="21.5" thickBot="1" x14ac:dyDescent="0.4">
      <c r="A17" s="3" t="s">
        <v>33</v>
      </c>
      <c r="B17" s="4" t="s">
        <v>34</v>
      </c>
      <c r="C17" s="6" t="s">
        <v>57</v>
      </c>
      <c r="D17" s="9" t="s">
        <v>45</v>
      </c>
      <c r="E17" s="9" t="s">
        <v>46</v>
      </c>
      <c r="F17" s="9" t="s">
        <v>47</v>
      </c>
      <c r="G17" s="9" t="s">
        <v>58</v>
      </c>
      <c r="H17" s="9" t="s">
        <v>59</v>
      </c>
      <c r="I17" s="9"/>
      <c r="J17" s="9"/>
      <c r="K17" s="9"/>
      <c r="L17" s="9"/>
      <c r="M17" s="9" t="s">
        <v>40</v>
      </c>
      <c r="N17" s="9" t="s">
        <v>56</v>
      </c>
      <c r="O17" s="9" t="s">
        <v>50</v>
      </c>
      <c r="P17" s="14" t="s">
        <v>60</v>
      </c>
      <c r="Q17" s="24">
        <v>4744537500</v>
      </c>
      <c r="R17" s="24">
        <v>0</v>
      </c>
      <c r="S17" s="24">
        <v>0</v>
      </c>
      <c r="T17" s="24">
        <v>4744537500</v>
      </c>
      <c r="U17" s="24">
        <v>4744537500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C17" s="30">
        <v>0</v>
      </c>
    </row>
    <row r="18" spans="1:29" ht="15" thickBot="1" x14ac:dyDescent="0.4">
      <c r="A18" s="3" t="s">
        <v>1</v>
      </c>
      <c r="B18" s="4" t="s">
        <v>1</v>
      </c>
      <c r="C18" s="6" t="s">
        <v>1</v>
      </c>
      <c r="D18" s="32" t="s">
        <v>62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  <c r="Q18" s="25">
        <f>Q14+Q15+Q16+Q17</f>
        <v>4358877949869</v>
      </c>
      <c r="R18" s="25">
        <f t="shared" ref="R18:AA18" si="2">R14+R15+R16+R17</f>
        <v>0</v>
      </c>
      <c r="S18" s="25">
        <f t="shared" si="2"/>
        <v>0</v>
      </c>
      <c r="T18" s="25">
        <f t="shared" si="2"/>
        <v>4358877949869</v>
      </c>
      <c r="U18" s="25">
        <f t="shared" si="2"/>
        <v>219017000000</v>
      </c>
      <c r="V18" s="25">
        <f t="shared" si="2"/>
        <v>4103112347078</v>
      </c>
      <c r="W18" s="25">
        <f t="shared" si="2"/>
        <v>36748602791</v>
      </c>
      <c r="X18" s="25">
        <f t="shared" si="2"/>
        <v>4103015510586</v>
      </c>
      <c r="Y18" s="25">
        <f t="shared" si="2"/>
        <v>601735926616.31006</v>
      </c>
      <c r="Z18" s="25">
        <f t="shared" si="2"/>
        <v>600223615571.31006</v>
      </c>
      <c r="AA18" s="25">
        <f t="shared" si="2"/>
        <v>600080792846.31006</v>
      </c>
      <c r="AC18" s="30">
        <f t="shared" si="1"/>
        <v>16.32934988737243</v>
      </c>
    </row>
    <row r="19" spans="1:29" ht="15" thickBot="1" x14ac:dyDescent="0.4">
      <c r="A19" s="3" t="s">
        <v>1</v>
      </c>
      <c r="B19" s="5" t="s">
        <v>1</v>
      </c>
      <c r="C19" s="6" t="s">
        <v>1</v>
      </c>
      <c r="D19" s="32" t="s">
        <v>63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  <c r="Q19" s="26">
        <f>Q13+Q18</f>
        <v>4367877949869</v>
      </c>
      <c r="R19" s="27">
        <f t="shared" ref="R19:AA19" si="3">R13+R18</f>
        <v>0</v>
      </c>
      <c r="S19" s="28">
        <f t="shared" si="3"/>
        <v>0</v>
      </c>
      <c r="T19" s="27">
        <f t="shared" si="3"/>
        <v>4367877949869</v>
      </c>
      <c r="U19" s="28">
        <f t="shared" si="3"/>
        <v>219017000000</v>
      </c>
      <c r="V19" s="27">
        <f t="shared" si="3"/>
        <v>4103112347078</v>
      </c>
      <c r="W19" s="28">
        <f t="shared" si="3"/>
        <v>45748602791</v>
      </c>
      <c r="X19" s="27">
        <f t="shared" si="3"/>
        <v>4103015510586</v>
      </c>
      <c r="Y19" s="28">
        <f t="shared" si="3"/>
        <v>601735926616.31006</v>
      </c>
      <c r="Z19" s="28">
        <f t="shared" si="3"/>
        <v>600223615571.31006</v>
      </c>
      <c r="AA19" s="29">
        <f t="shared" si="3"/>
        <v>600080792846.31006</v>
      </c>
      <c r="AC19" s="30">
        <f t="shared" si="1"/>
        <v>13.116920654118038</v>
      </c>
    </row>
    <row r="20" spans="1:29" ht="0" hidden="1" customHeight="1" x14ac:dyDescent="0.35"/>
    <row r="21" spans="1:29" ht="34" customHeight="1" x14ac:dyDescent="0.35"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x14ac:dyDescent="0.35"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</sheetData>
  <sheetProtection sheet="1" objects="1" scenarios="1"/>
  <mergeCells count="6">
    <mergeCell ref="D18:P18"/>
    <mergeCell ref="D19:P19"/>
    <mergeCell ref="P3:U3"/>
    <mergeCell ref="P4:U4"/>
    <mergeCell ref="P5:U5"/>
    <mergeCell ref="F13:P13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Presupuesta FONVI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Yanneth Moreno Rincon</dc:creator>
  <cp:lastModifiedBy>Jorge Andres Moreno Arteta</cp:lastModifiedBy>
  <dcterms:created xsi:type="dcterms:W3CDTF">2024-08-01T14:17:55Z</dcterms:created>
  <dcterms:modified xsi:type="dcterms:W3CDTF">2024-08-01T15:13:22Z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