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VCT 2025\Decretos y Resoluciones MVCT\Documentos Decretro 413 de 2025\Caja de Herramienta\1.ALISTAMIENTO\TECNICO\"/>
    </mc:Choice>
  </mc:AlternateContent>
  <xr:revisionPtr revIDLastSave="0" documentId="8_{45600BE0-E2D2-4DD8-AADD-88780F2A64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triz empleos" sheetId="1" r:id="rId1"/>
    <sheet name="Matriz empleos (3)" sheetId="10" state="hidden" r:id="rId2"/>
    <sheet name="Matriz empleos (2)" sheetId="9" state="hidden" r:id="rId3"/>
    <sheet name="Hoja5" sheetId="6" state="hidden" r:id="rId4"/>
    <sheet name="Hoja2" sheetId="2" state="hidden" r:id="rId5"/>
  </sheets>
  <definedNames>
    <definedName name="_xlnm._FilterDatabase" localSheetId="0" hidden="1">'Matriz empleos'!$A$1:$AV$22</definedName>
    <definedName name="_xlnm._FilterDatabase" localSheetId="2" hidden="1">'Matriz empleos (2)'!$A$1:$BV$16</definedName>
    <definedName name="_xlnm._FilterDatabase" localSheetId="1" hidden="1">'Matriz empleos (3)'!$A$1:$AH$23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0" l="1"/>
  <c r="M26" i="10" s="1"/>
  <c r="U23" i="10"/>
  <c r="U26" i="10"/>
  <c r="AC23" i="10"/>
  <c r="AC26" i="10"/>
  <c r="AK23" i="10"/>
  <c r="AK26" i="10"/>
  <c r="AS23" i="10"/>
  <c r="AS26" i="10" s="1"/>
  <c r="BA23" i="10"/>
  <c r="BA26" i="10"/>
  <c r="BI23" i="10"/>
  <c r="BI26" i="10" s="1"/>
  <c r="BQ26" i="10"/>
  <c r="BY26" i="10"/>
  <c r="CG26" i="10"/>
  <c r="CO26" i="10"/>
  <c r="Q23" i="10"/>
  <c r="Q26" i="10"/>
  <c r="Y23" i="10"/>
  <c r="Y26" i="10" s="1"/>
  <c r="AG23" i="10"/>
  <c r="AG26" i="10"/>
  <c r="AO23" i="10"/>
  <c r="AO26" i="10" s="1"/>
  <c r="AW23" i="10"/>
  <c r="AW26" i="10" s="1"/>
  <c r="BE23" i="10"/>
  <c r="BE26" i="10"/>
  <c r="BM23" i="10"/>
  <c r="BM26" i="10"/>
  <c r="BU26" i="10"/>
  <c r="CC26" i="10"/>
  <c r="CK26" i="10"/>
  <c r="CS26" i="10"/>
  <c r="AT23" i="10"/>
  <c r="AT26" i="10" s="1"/>
  <c r="AU23" i="10"/>
  <c r="AU26" i="10" s="1"/>
  <c r="AV23" i="10"/>
  <c r="AV26" i="10" s="1"/>
  <c r="AX23" i="10"/>
  <c r="AX26" i="10" s="1"/>
  <c r="AY23" i="10"/>
  <c r="AY26" i="10"/>
  <c r="AZ23" i="10"/>
  <c r="AZ26" i="10"/>
  <c r="BB23" i="10"/>
  <c r="BB26" i="10"/>
  <c r="BC23" i="10"/>
  <c r="BC26" i="10"/>
  <c r="BD23" i="10"/>
  <c r="BD26" i="10" s="1"/>
  <c r="BF23" i="10"/>
  <c r="BF26" i="10"/>
  <c r="BG23" i="10"/>
  <c r="BG26" i="10"/>
  <c r="BH23" i="10"/>
  <c r="BH26" i="10"/>
  <c r="BJ23" i="10"/>
  <c r="BJ26" i="10"/>
  <c r="BK23" i="10"/>
  <c r="BK26" i="10"/>
  <c r="BL23" i="10"/>
  <c r="BL26" i="10" s="1"/>
  <c r="BN23" i="10"/>
  <c r="BN26" i="10"/>
  <c r="BO26" i="10"/>
  <c r="BP26" i="10"/>
  <c r="BR26" i="10"/>
  <c r="BS26" i="10"/>
  <c r="BT26" i="10"/>
  <c r="BV26" i="10"/>
  <c r="BW26" i="10"/>
  <c r="BX26" i="10"/>
  <c r="BZ26" i="10"/>
  <c r="CA26" i="10"/>
  <c r="CB26" i="10"/>
  <c r="CD26" i="10"/>
  <c r="CE26" i="10"/>
  <c r="CF26" i="10"/>
  <c r="CH26" i="10"/>
  <c r="CI26" i="10"/>
  <c r="CJ26" i="10"/>
  <c r="CL26" i="10"/>
  <c r="CM26" i="10"/>
  <c r="CN26" i="10"/>
  <c r="CP26" i="10"/>
  <c r="CQ26" i="10"/>
  <c r="CR26" i="10"/>
  <c r="CT26" i="10"/>
  <c r="K23" i="10"/>
  <c r="K26" i="10"/>
  <c r="L23" i="10"/>
  <c r="L26" i="10"/>
  <c r="N23" i="10"/>
  <c r="N26" i="10"/>
  <c r="O23" i="10"/>
  <c r="O26" i="10"/>
  <c r="P23" i="10"/>
  <c r="P26" i="10" s="1"/>
  <c r="R23" i="10"/>
  <c r="R26" i="10"/>
  <c r="S23" i="10"/>
  <c r="S26" i="10"/>
  <c r="T23" i="10"/>
  <c r="T26" i="10"/>
  <c r="V23" i="10"/>
  <c r="V26" i="10"/>
  <c r="W23" i="10"/>
  <c r="W26" i="10"/>
  <c r="X23" i="10"/>
  <c r="X26" i="10" s="1"/>
  <c r="Z23" i="10"/>
  <c r="Z26" i="10"/>
  <c r="AA23" i="10"/>
  <c r="AA26" i="10"/>
  <c r="AB23" i="10"/>
  <c r="AB26" i="10"/>
  <c r="AD23" i="10"/>
  <c r="AD26" i="10"/>
  <c r="AE23" i="10"/>
  <c r="AE26" i="10"/>
  <c r="AF23" i="10"/>
  <c r="AF26" i="10" s="1"/>
  <c r="AH23" i="10"/>
  <c r="AH26" i="10"/>
  <c r="AI23" i="10"/>
  <c r="AI26" i="10"/>
  <c r="AJ23" i="10"/>
  <c r="AJ26" i="10"/>
  <c r="AL23" i="10"/>
  <c r="AL26" i="10"/>
  <c r="AM23" i="10"/>
  <c r="AM26" i="10"/>
  <c r="AP23" i="10"/>
  <c r="AP26" i="10" s="1"/>
  <c r="AQ23" i="10"/>
  <c r="AQ26" i="10"/>
  <c r="AR23" i="10"/>
  <c r="AR26" i="10"/>
  <c r="AN23" i="10"/>
  <c r="AN26" i="10"/>
  <c r="BB18" i="9"/>
  <c r="BJ18" i="9"/>
  <c r="BR18" i="9"/>
  <c r="BE50" i="9" s="1"/>
  <c r="BE52" i="9" s="1"/>
  <c r="BZ18" i="9"/>
  <c r="CH18" i="9"/>
  <c r="BF18" i="9"/>
  <c r="BN18" i="9"/>
  <c r="BV18" i="9"/>
  <c r="CD18" i="9"/>
  <c r="CL18" i="9"/>
  <c r="BE51" i="9"/>
  <c r="BA18" i="9"/>
  <c r="BI18" i="9"/>
  <c r="BD50" i="9" s="1"/>
  <c r="BQ18" i="9"/>
  <c r="BY18" i="9"/>
  <c r="CG18" i="9"/>
  <c r="BE18" i="9"/>
  <c r="BD51" i="9" s="1"/>
  <c r="BM18" i="9"/>
  <c r="BU18" i="9"/>
  <c r="CC18" i="9"/>
  <c r="CK18" i="9"/>
  <c r="AZ18" i="9"/>
  <c r="BC50" i="9" s="1"/>
  <c r="BH18" i="9"/>
  <c r="BP18" i="9"/>
  <c r="BX18" i="9"/>
  <c r="CF18" i="9"/>
  <c r="BD18" i="9"/>
  <c r="BL18" i="9"/>
  <c r="BC51" i="9" s="1"/>
  <c r="BT18" i="9"/>
  <c r="CB18" i="9"/>
  <c r="CJ18" i="9"/>
  <c r="AY18" i="9"/>
  <c r="BB50" i="9" s="1"/>
  <c r="BG18" i="9"/>
  <c r="BO18" i="9"/>
  <c r="BW18" i="9"/>
  <c r="CE18" i="9"/>
  <c r="BC18" i="9"/>
  <c r="BK18" i="9"/>
  <c r="BB51" i="9" s="1"/>
  <c r="BS18" i="9"/>
  <c r="CA18" i="9"/>
  <c r="CI18" i="9"/>
  <c r="BF17" i="9"/>
  <c r="BN17" i="9"/>
  <c r="BV17" i="9"/>
  <c r="CD17" i="9"/>
  <c r="CL17" i="9"/>
  <c r="BE40" i="9"/>
  <c r="BE17" i="9"/>
  <c r="BM17" i="9"/>
  <c r="BD40" i="9" s="1"/>
  <c r="BU17" i="9"/>
  <c r="CC17" i="9"/>
  <c r="CK17" i="9"/>
  <c r="BD17" i="9"/>
  <c r="BL17" i="9"/>
  <c r="BT17" i="9"/>
  <c r="CB17" i="9"/>
  <c r="CJ17" i="9"/>
  <c r="BC40" i="9"/>
  <c r="BC17" i="9"/>
  <c r="BK17" i="9"/>
  <c r="BS17" i="9"/>
  <c r="CA17" i="9"/>
  <c r="CI17" i="9"/>
  <c r="BB40" i="9"/>
  <c r="BB17" i="9"/>
  <c r="BJ17" i="9"/>
  <c r="BR17" i="9"/>
  <c r="BZ17" i="9"/>
  <c r="CH17" i="9"/>
  <c r="BE39" i="9"/>
  <c r="BA17" i="9"/>
  <c r="BI17" i="9"/>
  <c r="BD39" i="9" s="1"/>
  <c r="BQ17" i="9"/>
  <c r="BY17" i="9"/>
  <c r="CG17" i="9"/>
  <c r="AZ17" i="9"/>
  <c r="BH17" i="9"/>
  <c r="BP17" i="9"/>
  <c r="BX17" i="9"/>
  <c r="CF17" i="9"/>
  <c r="BC39" i="9"/>
  <c r="AY17" i="9"/>
  <c r="BG17" i="9"/>
  <c r="BB39" i="9" s="1"/>
  <c r="BO17" i="9"/>
  <c r="BW17" i="9"/>
  <c r="CE17" i="9"/>
  <c r="BB52" i="9" l="1"/>
  <c r="BC52" i="9"/>
  <c r="O33" i="10"/>
  <c r="N33" i="10"/>
  <c r="P33" i="10" s="1"/>
  <c r="P35" i="10" s="1"/>
  <c r="BD52" i="9"/>
</calcChain>
</file>

<file path=xl/sharedStrings.xml><?xml version="1.0" encoding="utf-8"?>
<sst xmlns="http://schemas.openxmlformats.org/spreadsheetml/2006/main" count="1225" uniqueCount="227">
  <si>
    <t>Proyecto de inversión</t>
  </si>
  <si>
    <t>Proceso de seleccion</t>
  </si>
  <si>
    <t>Tipo</t>
  </si>
  <si>
    <t xml:space="preserve">Contrato No. </t>
  </si>
  <si>
    <t>Contratista</t>
  </si>
  <si>
    <t>Grupo</t>
  </si>
  <si>
    <t>Fecha de inicio</t>
  </si>
  <si>
    <t>Fecha finalización</t>
  </si>
  <si>
    <t xml:space="preserve"> Empleos proyectados Directos</t>
  </si>
  <si>
    <t>Empleos proyectados Indirectos</t>
  </si>
  <si>
    <t>Obra</t>
  </si>
  <si>
    <t>Interventoria</t>
  </si>
  <si>
    <t>SDHT-CMA-014-2021</t>
  </si>
  <si>
    <t>978 de 2021</t>
  </si>
  <si>
    <t>CONSORCIO HMI</t>
  </si>
  <si>
    <t>SDHT-CMA-006-2021</t>
  </si>
  <si>
    <t>Consultoria</t>
  </si>
  <si>
    <t>881 de 2021</t>
  </si>
  <si>
    <t>GEODINAMICA INGENIERIA S.A</t>
  </si>
  <si>
    <t>NA</t>
  </si>
  <si>
    <t> SDHT-CMA-017-2021</t>
  </si>
  <si>
    <t>914 de 2021</t>
  </si>
  <si>
    <t>LOGIA 3 DESARROLLO DE PROYECTOS E IDEAS</t>
  </si>
  <si>
    <t> SDHT-LP-007-2021</t>
  </si>
  <si>
    <t>934 de 2021</t>
  </si>
  <si>
    <t>GLOBAL ENG &amp; DESING</t>
  </si>
  <si>
    <t>979 de 2021</t>
  </si>
  <si>
    <t>CONSORCIO IC</t>
  </si>
  <si>
    <t>952 de 2021</t>
  </si>
  <si>
    <t>BUILDER COMPANY SAS</t>
  </si>
  <si>
    <t>953 de 2021</t>
  </si>
  <si>
    <t>BIOTECNOLOGIA DE COLOMBIA SAS</t>
  </si>
  <si>
    <t>941 de 2022</t>
  </si>
  <si>
    <t>CONSORCIO GC MOVILIDAD BOGOTÁ</t>
  </si>
  <si>
    <t>995 de 2022</t>
  </si>
  <si>
    <t>CONSORCIO SAN ANDRES 019</t>
  </si>
  <si>
    <t>942 de 2022</t>
  </si>
  <si>
    <t>EDALPE INGENIEROS S.A.S</t>
  </si>
  <si>
    <t>996 de 2022</t>
  </si>
  <si>
    <t>CONSORCIO IV</t>
  </si>
  <si>
    <t>SDHT-LP-009-2021</t>
  </si>
  <si>
    <t>1004 de021</t>
  </si>
  <si>
    <t>CONSORCIO INNFRAHABITAT CB</t>
  </si>
  <si>
    <t>-</t>
  </si>
  <si>
    <t>987 de 2021</t>
  </si>
  <si>
    <t xml:space="preserve">INCOPAV SA </t>
  </si>
  <si>
    <t xml:space="preserve"> 995 de 2021</t>
  </si>
  <si>
    <t xml:space="preserve">CONSORCIO AG3-AGC-VIAS </t>
  </si>
  <si>
    <t>988 de 2021</t>
  </si>
  <si>
    <t xml:space="preserve">CONSTRUCTORA CAMACON S.A.S. </t>
  </si>
  <si>
    <t>SDHT-CMA-015-2021</t>
  </si>
  <si>
    <t>1003 de 2021</t>
  </si>
  <si>
    <t>CONSORCIO ECOHABITAT 015</t>
  </si>
  <si>
    <t>1002 de 2021</t>
  </si>
  <si>
    <t>CONSORCIO INTERMEJORAMIENTO BOGOTÁ</t>
  </si>
  <si>
    <t>Mes Enero 2022   Directos</t>
  </si>
  <si>
    <t xml:space="preserve">Mes Enero 2022 
Jovenes </t>
  </si>
  <si>
    <t>Mes Enero 2022   Mujeres</t>
  </si>
  <si>
    <t>Mes Enero 2022   Personas con discapacidad</t>
  </si>
  <si>
    <t>Mes Enero 2022   Indirectos</t>
  </si>
  <si>
    <t xml:space="preserve">Mes Enero 2022   Jovenes </t>
  </si>
  <si>
    <t>Mes Enero 2022    Personas con discapacidad</t>
  </si>
  <si>
    <t>Mes Febrero 2022   Directos</t>
  </si>
  <si>
    <t xml:space="preserve">Mes Febrero 2022 
Jovenes </t>
  </si>
  <si>
    <t>Mes Febrero 2022   Mujeres</t>
  </si>
  <si>
    <t>Mes Febrero 2022   Personas con discapacidad</t>
  </si>
  <si>
    <t>Mes Febrero 2022   Indirectos</t>
  </si>
  <si>
    <t xml:space="preserve">Mes Febrero 2022   Jovenes </t>
  </si>
  <si>
    <t>Mes Febrero 2022    Personas con discapacidad</t>
  </si>
  <si>
    <t>Mes Marzo 2022   Directos</t>
  </si>
  <si>
    <t xml:space="preserve">Mes Marzo 2022 
Jovenes </t>
  </si>
  <si>
    <t>Mes Marzo 2022   Mujeres</t>
  </si>
  <si>
    <t>Mes Marzo 2022   Personas con discapacidad</t>
  </si>
  <si>
    <t>Mes Marzo 2022   Indirectos</t>
  </si>
  <si>
    <t xml:space="preserve">Mes Marzo 2022   Jovenes </t>
  </si>
  <si>
    <t>Mes Marzo 2022    Personas con discapacidad</t>
  </si>
  <si>
    <t>Mes Abril 2022   Directos</t>
  </si>
  <si>
    <t xml:space="preserve">Mes Abril 2022 
Jovenes </t>
  </si>
  <si>
    <t>Mes Abril 2022   Mujeres</t>
  </si>
  <si>
    <t>Mes Abril 2022   Personas con discapacidad</t>
  </si>
  <si>
    <t>Mes Abril 2022   Indirectos</t>
  </si>
  <si>
    <t xml:space="preserve">Mes Abril 2022   Jovenes </t>
  </si>
  <si>
    <t>Mes Abril 2022    Personas con discapacidad</t>
  </si>
  <si>
    <t>Mes Mayo 2022   Directos</t>
  </si>
  <si>
    <t xml:space="preserve">Mes Mayo 2022 
Jovenes </t>
  </si>
  <si>
    <t>Mes Mayo 2022   Mujeres</t>
  </si>
  <si>
    <t>Mes Mayo 2022   Personas con discapacidad</t>
  </si>
  <si>
    <t>Mes Mayo 2022   Indirectos</t>
  </si>
  <si>
    <t xml:space="preserve">Mes Mayo 2022   Jovenes </t>
  </si>
  <si>
    <t>Mes Mayo 2022    Personas con discapacidad</t>
  </si>
  <si>
    <t>Mes Junio 2022   Directos</t>
  </si>
  <si>
    <t xml:space="preserve">Mes Junio 2022 
Jovenes </t>
  </si>
  <si>
    <t>Mes Junio 2022   Mujeres</t>
  </si>
  <si>
    <t>Mes Junio 2022   Personas con discapacidad</t>
  </si>
  <si>
    <t>Mes Junio 2022   Indirectos</t>
  </si>
  <si>
    <t xml:space="preserve">Mes Junio 2022   Jovenes </t>
  </si>
  <si>
    <t>Mes Junio 2022    Personas con discapacidad</t>
  </si>
  <si>
    <t>Mes Julio 2022   directos</t>
  </si>
  <si>
    <t xml:space="preserve">Mes Julio 2022 
Jovenes </t>
  </si>
  <si>
    <t>Mes Julio 2022   Mujeres</t>
  </si>
  <si>
    <t>Mes Julio 2022   Personas con discapacidad</t>
  </si>
  <si>
    <t>Mes Julio 2022   Indirectos</t>
  </si>
  <si>
    <t xml:space="preserve">Mes Julio 2022   Jovenes </t>
  </si>
  <si>
    <t>Mes Julio 2022    Personas con discapacidad</t>
  </si>
  <si>
    <t>Mes Agosto 2022   directos</t>
  </si>
  <si>
    <t xml:space="preserve">Mes Agosto 2022 
Jovenes </t>
  </si>
  <si>
    <t>Mes Agosto 2022   Mujeres</t>
  </si>
  <si>
    <t>Mes Agosto 2022   Personas con discapacidad</t>
  </si>
  <si>
    <t>Mes Agosto 2022   Indirectos</t>
  </si>
  <si>
    <t xml:space="preserve">Mes Agosto 2022   Jovenes </t>
  </si>
  <si>
    <t>Mes Agosto 2022    Personas con discapacidad</t>
  </si>
  <si>
    <t>Mes Septiembre 2022   directos</t>
  </si>
  <si>
    <t xml:space="preserve">Mes Septiembre 2022 
Jovenes </t>
  </si>
  <si>
    <t>Mes Septiembre 2022   Mujeres</t>
  </si>
  <si>
    <t>Mes Septiembre 2022   Personas con discapacidad</t>
  </si>
  <si>
    <t>Mes Septiembre 2022   Indirectos</t>
  </si>
  <si>
    <t xml:space="preserve">Mes Septiembre 2022   Jovenes </t>
  </si>
  <si>
    <t>Mes Septiembre 2022    Personas con discapacidad</t>
  </si>
  <si>
    <t>Mes Octubre 2022   directos</t>
  </si>
  <si>
    <t xml:space="preserve">Mes Octubre 2022 
Jovenes </t>
  </si>
  <si>
    <t>Mes Octubre 2022   Mujeres</t>
  </si>
  <si>
    <t>Mes Octubre 2022   Personas con discapacidad</t>
  </si>
  <si>
    <t>Mes Octubre 2022   Indirectos</t>
  </si>
  <si>
    <t xml:space="preserve">Mes Octubre 2022   Jovenes </t>
  </si>
  <si>
    <t>Mes Octubre 2022    Personas con discapacidad</t>
  </si>
  <si>
    <t>Mes Noviembre 2022   directos</t>
  </si>
  <si>
    <t xml:space="preserve">Mes Noviembre 2022 
Jovenes </t>
  </si>
  <si>
    <t>Mes Noviembre 2022   Mujeres</t>
  </si>
  <si>
    <t>Mes Noviembre 2022   Personas con discapacidad</t>
  </si>
  <si>
    <t>Mes Noviembre 2022   Indirectos</t>
  </si>
  <si>
    <t xml:space="preserve">Mes Noviembre 2022   Jovenes </t>
  </si>
  <si>
    <t>Mes Noviembre 2022    Personas con discapacidad</t>
  </si>
  <si>
    <t>N/A</t>
  </si>
  <si>
    <t> 20</t>
  </si>
  <si>
    <t> 15</t>
  </si>
  <si>
    <t> 34</t>
  </si>
  <si>
    <t>DIRECTOS</t>
  </si>
  <si>
    <t>INDIRECTOS</t>
  </si>
  <si>
    <t>MUJERES</t>
  </si>
  <si>
    <t>Mes Agosto 2021   Directos</t>
  </si>
  <si>
    <t xml:space="preserve">Mes Agosto 2021 
Jovenes </t>
  </si>
  <si>
    <t>Mes Agosto 2021   Mujeres</t>
  </si>
  <si>
    <t>Mes Agosto 2021   Personas con discapacidad</t>
  </si>
  <si>
    <t>Mes Agosto 2021   Indirectos</t>
  </si>
  <si>
    <t xml:space="preserve">Mes Agosto 2021   Jovenes </t>
  </si>
  <si>
    <t>Mes Agosto 2021    Personas con discapacidad</t>
  </si>
  <si>
    <t>Mes Septiembre 2021   Directos</t>
  </si>
  <si>
    <t xml:space="preserve">Mes Septiembre 2021 
Jovenes </t>
  </si>
  <si>
    <t>Mes Septiembre 2021   Mujeres</t>
  </si>
  <si>
    <t>Mes Septiembre 2021   Personas con discapacidad</t>
  </si>
  <si>
    <t>Mes Septiembre 2021   Indirectos</t>
  </si>
  <si>
    <t xml:space="preserve">Mes Septiembre 2021   Jovenes </t>
  </si>
  <si>
    <t>Mes Septiembre 2021    Personas con discapacidad</t>
  </si>
  <si>
    <t>Mes Octubre 2021   Directos</t>
  </si>
  <si>
    <t xml:space="preserve">Mes Octubre 2021 
Jovenes </t>
  </si>
  <si>
    <t>Mes Octubre 2021   Mujeres</t>
  </si>
  <si>
    <t>Mes Octubre 2021   Personas con discapacidad</t>
  </si>
  <si>
    <t>Mes Octubre 2021   Indirectos</t>
  </si>
  <si>
    <t xml:space="preserve">Mes Octubre 2021   Jovenes </t>
  </si>
  <si>
    <t>Mes Octubre 2021    Personas con discapacidad</t>
  </si>
  <si>
    <t>Mes Noviembre 2021   Directos</t>
  </si>
  <si>
    <t xml:space="preserve">Mes Noviembre 2021 
Jovenes </t>
  </si>
  <si>
    <t>Mes Noviembre 2021   Mujeres</t>
  </si>
  <si>
    <t>Mes Noviembre 2021   Personas con discapacidad</t>
  </si>
  <si>
    <t>Mes Noviembre 2021   Indirectos</t>
  </si>
  <si>
    <t xml:space="preserve">Mes Noviembre 2021   Jovenes </t>
  </si>
  <si>
    <t>Mes Noviembre 2021    Personas con discapacidad</t>
  </si>
  <si>
    <t>Mes Diciembre 2021   Directos</t>
  </si>
  <si>
    <t xml:space="preserve">Mes Diciembre 2021 
Jovenes </t>
  </si>
  <si>
    <t>Mes Diciembre 2021   Mujeres</t>
  </si>
  <si>
    <t>Mes Diciembre 2021   Personas con discapacidad</t>
  </si>
  <si>
    <t>Mes Diciembre 2021   Indirectos</t>
  </si>
  <si>
    <t xml:space="preserve">Mes Diciembre 2021   Jovenes </t>
  </si>
  <si>
    <t>Mes Diciembre 2021    Personas con discapacidad</t>
  </si>
  <si>
    <t> </t>
  </si>
  <si>
    <t>naranja rescate social</t>
  </si>
  <si>
    <t>total proyecto hasta mayo</t>
  </si>
  <si>
    <t>total</t>
  </si>
  <si>
    <t>jovenes</t>
  </si>
  <si>
    <t>mujeres</t>
  </si>
  <si>
    <t>discapacidad</t>
  </si>
  <si>
    <t>directos</t>
  </si>
  <si>
    <t>indirectos</t>
  </si>
  <si>
    <t>rescate social</t>
  </si>
  <si>
    <t>incapacitados</t>
  </si>
  <si>
    <t>totales</t>
  </si>
  <si>
    <t>localidades</t>
  </si>
  <si>
    <t>Indigena</t>
  </si>
  <si>
    <t>Usaquén</t>
  </si>
  <si>
    <t>Negro/afrocolombiano/palenquero</t>
  </si>
  <si>
    <t>Santa Fé</t>
  </si>
  <si>
    <t>ROM</t>
  </si>
  <si>
    <t>San Cristobal</t>
  </si>
  <si>
    <t>Raizal</t>
  </si>
  <si>
    <t>Chapinero</t>
  </si>
  <si>
    <t>Usme</t>
  </si>
  <si>
    <t>Tunjuelito</t>
  </si>
  <si>
    <t>Bosa</t>
  </si>
  <si>
    <t>Kennedy</t>
  </si>
  <si>
    <t>Fontibón</t>
  </si>
  <si>
    <t>Engativa</t>
  </si>
  <si>
    <t>Suba</t>
  </si>
  <si>
    <t>Barrios Unidos</t>
  </si>
  <si>
    <t>Teusaquillo</t>
  </si>
  <si>
    <t>Los Mártires</t>
  </si>
  <si>
    <t>Antonio Narino</t>
  </si>
  <si>
    <t>Puente Aranda</t>
  </si>
  <si>
    <t>Candelaria</t>
  </si>
  <si>
    <t>Rafael Uribe Uribe</t>
  </si>
  <si>
    <t>Ciudad Bolivar</t>
  </si>
  <si>
    <t>Sumapaz</t>
  </si>
  <si>
    <t>GESTOR / EJECUTOR</t>
  </si>
  <si>
    <t>MODALIDAD
(1. Getión Social - 2. Gestión Particular - 3. Gestión Asociada - 4. Gestión Asociada Pública)</t>
  </si>
  <si>
    <t>ETAPA NDEL PROGRAMA
(1. Alistamiento - 4. Preconstrucción - 5. Ejecución)</t>
  </si>
  <si>
    <t>NOMBRE DEL PROYECTO</t>
  </si>
  <si>
    <t>Cant. Mejoramientos</t>
  </si>
  <si>
    <t>Mes XXXX 2025   Directos</t>
  </si>
  <si>
    <t xml:space="preserve">Mes XXXX 2025 
Jovenes </t>
  </si>
  <si>
    <t>Mes XXXX 2025   Mujeres</t>
  </si>
  <si>
    <t>Mes XXXX 2025   Personas con discapacidad</t>
  </si>
  <si>
    <t>Mes XXXX 2025   Indirectos</t>
  </si>
  <si>
    <t xml:space="preserve">Mes XXXX 2025   Jovenes </t>
  </si>
  <si>
    <t>Mes XXXX 2025    Personas con discapacidad</t>
  </si>
  <si>
    <t>Urbano / Rural</t>
  </si>
  <si>
    <t>1. Alistamiento</t>
  </si>
  <si>
    <t>4. Preconstrucción</t>
  </si>
  <si>
    <t>5.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</si>
</sst>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333333"/>
      <name val="Open Sans"/>
      <family val="2"/>
    </font>
    <font>
      <sz val="15"/>
      <color rgb="FF333333"/>
      <name val="Open Sans"/>
      <family val="2"/>
    </font>
    <font>
      <b/>
      <sz val="12"/>
      <color rgb="FF333333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 Narrow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6" tint="0.59999389629810485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237">
    <xf numFmtId="0" fontId="0" fillId="0" borderId="0" xfId="0"/>
    <xf numFmtId="0" fontId="7" fillId="0" borderId="2" xfId="2" applyBorder="1" applyAlignment="1">
      <alignment horizontal="left" vertical="center" indent="2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17" fontId="11" fillId="0" borderId="18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13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9" fillId="14" borderId="2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12" borderId="12" xfId="0" applyFont="1" applyFill="1" applyBorder="1" applyAlignment="1">
      <alignment readingOrder="1"/>
    </xf>
    <xf numFmtId="0" fontId="12" fillId="15" borderId="11" xfId="0" applyFont="1" applyFill="1" applyBorder="1" applyAlignment="1">
      <alignment horizontal="center" vertical="center" wrapText="1"/>
    </xf>
    <xf numFmtId="0" fontId="12" fillId="15" borderId="15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/>
    </xf>
    <xf numFmtId="0" fontId="8" fillId="15" borderId="15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left" vertical="center"/>
    </xf>
    <xf numFmtId="14" fontId="8" fillId="15" borderId="15" xfId="0" applyNumberFormat="1" applyFont="1" applyFill="1" applyBorder="1" applyAlignment="1">
      <alignment horizontal="center" vertical="center"/>
    </xf>
    <xf numFmtId="0" fontId="10" fillId="15" borderId="0" xfId="0" applyFont="1" applyFill="1" applyAlignment="1">
      <alignment horizontal="center" vertical="center" wrapText="1"/>
    </xf>
    <xf numFmtId="0" fontId="11" fillId="15" borderId="0" xfId="0" applyFont="1" applyFill="1" applyAlignment="1">
      <alignment horizontal="center" vertical="center"/>
    </xf>
    <xf numFmtId="41" fontId="10" fillId="15" borderId="1" xfId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/>
    </xf>
    <xf numFmtId="0" fontId="16" fillId="15" borderId="14" xfId="0" applyFont="1" applyFill="1" applyBorder="1" applyAlignment="1">
      <alignment horizontal="center"/>
    </xf>
    <xf numFmtId="0" fontId="16" fillId="15" borderId="11" xfId="0" applyFont="1" applyFill="1" applyBorder="1" applyAlignment="1">
      <alignment horizontal="center"/>
    </xf>
    <xf numFmtId="0" fontId="16" fillId="15" borderId="15" xfId="0" applyFont="1" applyFill="1" applyBorder="1" applyAlignment="1">
      <alignment horizontal="center"/>
    </xf>
    <xf numFmtId="0" fontId="12" fillId="16" borderId="11" xfId="0" applyFont="1" applyFill="1" applyBorder="1" applyAlignment="1">
      <alignment horizontal="center" vertical="center" wrapText="1"/>
    </xf>
    <xf numFmtId="0" fontId="12" fillId="16" borderId="15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 wrapText="1"/>
    </xf>
    <xf numFmtId="0" fontId="8" fillId="16" borderId="14" xfId="0" applyFont="1" applyFill="1" applyBorder="1" applyAlignment="1">
      <alignment horizontal="left" vertical="top"/>
    </xf>
    <xf numFmtId="0" fontId="8" fillId="16" borderId="15" xfId="0" applyFont="1" applyFill="1" applyBorder="1" applyAlignment="1">
      <alignment horizontal="center" vertical="center"/>
    </xf>
    <xf numFmtId="14" fontId="8" fillId="17" borderId="1" xfId="0" applyNumberFormat="1" applyFont="1" applyFill="1" applyBorder="1" applyAlignment="1">
      <alignment horizontal="center" vertical="center" wrapText="1"/>
    </xf>
    <xf numFmtId="14" fontId="8" fillId="17" borderId="14" xfId="0" applyNumberFormat="1" applyFont="1" applyFill="1" applyBorder="1" applyAlignment="1">
      <alignment horizontal="center" vertical="center" wrapText="1"/>
    </xf>
    <xf numFmtId="0" fontId="8" fillId="16" borderId="14" xfId="0" applyFont="1" applyFill="1" applyBorder="1" applyAlignment="1">
      <alignment horizontal="center" vertical="center" wrapText="1"/>
    </xf>
    <xf numFmtId="0" fontId="8" fillId="16" borderId="14" xfId="0" applyFont="1" applyFill="1" applyBorder="1" applyAlignment="1">
      <alignment horizontal="center" vertical="center"/>
    </xf>
    <xf numFmtId="0" fontId="11" fillId="17" borderId="12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/>
    </xf>
    <xf numFmtId="0" fontId="8" fillId="16" borderId="12" xfId="0" applyFont="1" applyFill="1" applyBorder="1" applyAlignment="1">
      <alignment horizontal="center" vertical="center"/>
    </xf>
    <xf numFmtId="0" fontId="8" fillId="16" borderId="0" xfId="0" applyFont="1" applyFill="1" applyAlignment="1">
      <alignment horizontal="center" vertical="center"/>
    </xf>
    <xf numFmtId="0" fontId="11" fillId="17" borderId="0" xfId="0" applyFont="1" applyFill="1" applyAlignment="1">
      <alignment horizontal="center" vertical="center" wrapText="1"/>
    </xf>
    <xf numFmtId="0" fontId="11" fillId="17" borderId="0" xfId="0" applyFont="1" applyFill="1"/>
    <xf numFmtId="0" fontId="8" fillId="16" borderId="11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 wrapText="1"/>
    </xf>
    <xf numFmtId="0" fontId="8" fillId="17" borderId="20" xfId="0" applyFont="1" applyFill="1" applyBorder="1" applyAlignment="1">
      <alignment horizontal="left" vertical="top"/>
    </xf>
    <xf numFmtId="0" fontId="8" fillId="16" borderId="15" xfId="0" applyFont="1" applyFill="1" applyBorder="1" applyAlignment="1">
      <alignment horizontal="center"/>
    </xf>
    <xf numFmtId="14" fontId="8" fillId="17" borderId="11" xfId="0" applyNumberFormat="1" applyFont="1" applyFill="1" applyBorder="1" applyAlignment="1">
      <alignment horizontal="center" vertical="center" wrapText="1"/>
    </xf>
    <xf numFmtId="14" fontId="8" fillId="17" borderId="15" xfId="0" applyNumberFormat="1" applyFont="1" applyFill="1" applyBorder="1" applyAlignment="1">
      <alignment horizontal="center" vertical="center" wrapText="1"/>
    </xf>
    <xf numFmtId="0" fontId="8" fillId="16" borderId="15" xfId="0" applyFont="1" applyFill="1" applyBorder="1" applyAlignment="1">
      <alignment horizontal="center" vertical="center" wrapText="1"/>
    </xf>
    <xf numFmtId="0" fontId="11" fillId="17" borderId="12" xfId="0" applyFont="1" applyFill="1" applyBorder="1" applyAlignment="1">
      <alignment horizontal="center" vertical="center"/>
    </xf>
    <xf numFmtId="0" fontId="8" fillId="16" borderId="13" xfId="0" applyFont="1" applyFill="1" applyBorder="1" applyAlignment="1">
      <alignment horizontal="center"/>
    </xf>
    <xf numFmtId="0" fontId="8" fillId="16" borderId="12" xfId="0" applyFont="1" applyFill="1" applyBorder="1" applyAlignment="1">
      <alignment horizontal="center"/>
    </xf>
    <xf numFmtId="0" fontId="8" fillId="16" borderId="0" xfId="0" applyFont="1" applyFill="1" applyAlignment="1">
      <alignment horizontal="center"/>
    </xf>
    <xf numFmtId="0" fontId="11" fillId="17" borderId="0" xfId="0" applyFont="1" applyFill="1" applyAlignment="1">
      <alignment horizontal="center" vertical="center"/>
    </xf>
    <xf numFmtId="0" fontId="12" fillId="18" borderId="11" xfId="0" applyFont="1" applyFill="1" applyBorder="1" applyAlignment="1">
      <alignment horizontal="center" vertical="center" wrapText="1"/>
    </xf>
    <xf numFmtId="0" fontId="12" fillId="18" borderId="15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/>
    </xf>
    <xf numFmtId="0" fontId="8" fillId="19" borderId="11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/>
    </xf>
    <xf numFmtId="14" fontId="8" fillId="19" borderId="11" xfId="0" applyNumberFormat="1" applyFont="1" applyFill="1" applyBorder="1" applyAlignment="1">
      <alignment horizontal="center" vertical="center" wrapText="1"/>
    </xf>
    <xf numFmtId="14" fontId="8" fillId="19" borderId="15" xfId="0" applyNumberFormat="1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/>
    </xf>
    <xf numFmtId="0" fontId="11" fillId="19" borderId="12" xfId="0" applyFont="1" applyFill="1" applyBorder="1" applyAlignment="1">
      <alignment horizontal="center" vertical="center"/>
    </xf>
    <xf numFmtId="0" fontId="11" fillId="19" borderId="0" xfId="0" applyFont="1" applyFill="1"/>
    <xf numFmtId="0" fontId="8" fillId="16" borderId="14" xfId="0" applyFont="1" applyFill="1" applyBorder="1" applyAlignment="1">
      <alignment horizontal="left"/>
    </xf>
    <xf numFmtId="0" fontId="10" fillId="17" borderId="0" xfId="0" applyFont="1" applyFill="1" applyAlignment="1">
      <alignment horizontal="center" vertical="center" wrapText="1"/>
    </xf>
    <xf numFmtId="0" fontId="11" fillId="17" borderId="13" xfId="0" applyFont="1" applyFill="1" applyBorder="1" applyAlignment="1">
      <alignment vertical="center"/>
    </xf>
    <xf numFmtId="41" fontId="10" fillId="17" borderId="1" xfId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1" fillId="17" borderId="0" xfId="0" applyFont="1" applyFill="1" applyAlignment="1">
      <alignment vertical="center"/>
    </xf>
    <xf numFmtId="0" fontId="8" fillId="17" borderId="20" xfId="0" applyFont="1" applyFill="1" applyBorder="1" applyAlignment="1">
      <alignment horizontal="left"/>
    </xf>
    <xf numFmtId="0" fontId="8" fillId="18" borderId="14" xfId="0" applyFont="1" applyFill="1" applyBorder="1" applyAlignment="1">
      <alignment horizontal="left" vertical="top"/>
    </xf>
    <xf numFmtId="0" fontId="8" fillId="18" borderId="13" xfId="0" applyFont="1" applyFill="1" applyBorder="1" applyAlignment="1">
      <alignment horizontal="center"/>
    </xf>
    <xf numFmtId="0" fontId="8" fillId="18" borderId="12" xfId="0" applyFont="1" applyFill="1" applyBorder="1" applyAlignment="1">
      <alignment horizontal="center"/>
    </xf>
    <xf numFmtId="0" fontId="8" fillId="18" borderId="0" xfId="0" applyFont="1" applyFill="1" applyAlignment="1">
      <alignment horizontal="center"/>
    </xf>
    <xf numFmtId="0" fontId="11" fillId="19" borderId="0" xfId="0" applyFont="1" applyFill="1" applyAlignment="1">
      <alignment horizontal="center" vertical="center"/>
    </xf>
    <xf numFmtId="0" fontId="8" fillId="18" borderId="15" xfId="0" applyFont="1" applyFill="1" applyBorder="1" applyAlignment="1">
      <alignment horizontal="left" vertical="top"/>
    </xf>
    <xf numFmtId="0" fontId="8" fillId="18" borderId="0" xfId="0" applyFont="1" applyFill="1" applyAlignment="1">
      <alignment horizontal="center" vertical="center"/>
    </xf>
    <xf numFmtId="0" fontId="8" fillId="18" borderId="1" xfId="0" applyFont="1" applyFill="1" applyBorder="1" applyAlignment="1">
      <alignment horizontal="center"/>
    </xf>
    <xf numFmtId="0" fontId="8" fillId="18" borderId="14" xfId="0" applyFont="1" applyFill="1" applyBorder="1" applyAlignment="1">
      <alignment horizontal="center" vertical="center"/>
    </xf>
    <xf numFmtId="0" fontId="8" fillId="18" borderId="14" xfId="0" applyFont="1" applyFill="1" applyBorder="1" applyAlignment="1">
      <alignment horizontal="center"/>
    </xf>
    <xf numFmtId="0" fontId="12" fillId="20" borderId="11" xfId="0" applyFont="1" applyFill="1" applyBorder="1" applyAlignment="1">
      <alignment horizontal="center" vertical="center" wrapText="1"/>
    </xf>
    <xf numFmtId="0" fontId="12" fillId="20" borderId="15" xfId="0" applyFont="1" applyFill="1" applyBorder="1" applyAlignment="1">
      <alignment horizontal="center" vertical="center"/>
    </xf>
    <xf numFmtId="0" fontId="8" fillId="20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0" borderId="14" xfId="0" applyFont="1" applyFill="1" applyBorder="1" applyAlignment="1">
      <alignment horizontal="left"/>
    </xf>
    <xf numFmtId="0" fontId="8" fillId="20" borderId="15" xfId="0" applyFont="1" applyFill="1" applyBorder="1" applyAlignment="1">
      <alignment horizontal="center"/>
    </xf>
    <xf numFmtId="14" fontId="8" fillId="2" borderId="11" xfId="0" applyNumberFormat="1" applyFont="1" applyFill="1" applyBorder="1" applyAlignment="1">
      <alignment horizontal="center" vertical="center" wrapText="1"/>
    </xf>
    <xf numFmtId="14" fontId="8" fillId="2" borderId="15" xfId="0" applyNumberFormat="1" applyFont="1" applyFill="1" applyBorder="1" applyAlignment="1">
      <alignment horizontal="center" vertical="center" wrapText="1"/>
    </xf>
    <xf numFmtId="0" fontId="8" fillId="20" borderId="15" xfId="0" applyFont="1" applyFill="1" applyBorder="1" applyAlignment="1">
      <alignment horizontal="center" vertical="center" wrapText="1"/>
    </xf>
    <xf numFmtId="0" fontId="8" fillId="20" borderId="15" xfId="0" applyFont="1" applyFill="1" applyBorder="1" applyAlignment="1">
      <alignment horizontal="left"/>
    </xf>
    <xf numFmtId="0" fontId="8" fillId="20" borderId="1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/>
    <xf numFmtId="0" fontId="11" fillId="17" borderId="0" xfId="0" applyFont="1" applyFill="1" applyAlignment="1">
      <alignment horizontal="center"/>
    </xf>
    <xf numFmtId="17" fontId="11" fillId="0" borderId="0" xfId="0" applyNumberFormat="1" applyFont="1" applyAlignment="1">
      <alignment horizontal="center"/>
    </xf>
    <xf numFmtId="0" fontId="12" fillId="21" borderId="11" xfId="0" applyFont="1" applyFill="1" applyBorder="1" applyAlignment="1">
      <alignment horizontal="center" vertical="center" wrapText="1"/>
    </xf>
    <xf numFmtId="0" fontId="12" fillId="21" borderId="15" xfId="0" applyFont="1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/>
    </xf>
    <xf numFmtId="0" fontId="8" fillId="22" borderId="1" xfId="0" applyFont="1" applyFill="1" applyBorder="1" applyAlignment="1">
      <alignment horizontal="center" vertical="center" wrapText="1"/>
    </xf>
    <xf numFmtId="0" fontId="8" fillId="21" borderId="14" xfId="0" applyFont="1" applyFill="1" applyBorder="1" applyAlignment="1">
      <alignment horizontal="left" vertical="top"/>
    </xf>
    <xf numFmtId="0" fontId="8" fillId="21" borderId="15" xfId="0" applyFont="1" applyFill="1" applyBorder="1" applyAlignment="1">
      <alignment horizontal="center" vertical="center"/>
    </xf>
    <xf numFmtId="14" fontId="8" fillId="22" borderId="1" xfId="0" applyNumberFormat="1" applyFont="1" applyFill="1" applyBorder="1" applyAlignment="1">
      <alignment horizontal="center" vertical="center" wrapText="1"/>
    </xf>
    <xf numFmtId="14" fontId="8" fillId="22" borderId="14" xfId="0" applyNumberFormat="1" applyFont="1" applyFill="1" applyBorder="1" applyAlignment="1">
      <alignment horizontal="center" vertical="center" wrapText="1"/>
    </xf>
    <xf numFmtId="0" fontId="8" fillId="21" borderId="14" xfId="0" applyFont="1" applyFill="1" applyBorder="1" applyAlignment="1">
      <alignment horizontal="center" vertical="center" wrapText="1"/>
    </xf>
    <xf numFmtId="0" fontId="8" fillId="21" borderId="14" xfId="0" applyFont="1" applyFill="1" applyBorder="1" applyAlignment="1">
      <alignment horizontal="center" vertical="center"/>
    </xf>
    <xf numFmtId="0" fontId="11" fillId="22" borderId="12" xfId="0" applyFont="1" applyFill="1" applyBorder="1" applyAlignment="1">
      <alignment horizontal="center" vertical="center" wrapText="1"/>
    </xf>
    <xf numFmtId="0" fontId="8" fillId="21" borderId="13" xfId="0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horizontal="center" vertical="center"/>
    </xf>
    <xf numFmtId="0" fontId="11" fillId="22" borderId="0" xfId="0" applyFont="1" applyFill="1"/>
    <xf numFmtId="0" fontId="8" fillId="21" borderId="11" xfId="0" applyFont="1" applyFill="1" applyBorder="1" applyAlignment="1">
      <alignment horizontal="center" vertical="center"/>
    </xf>
    <xf numFmtId="0" fontId="8" fillId="22" borderId="11" xfId="0" applyFont="1" applyFill="1" applyBorder="1" applyAlignment="1">
      <alignment horizontal="center" vertical="center" wrapText="1"/>
    </xf>
    <xf numFmtId="0" fontId="8" fillId="22" borderId="20" xfId="0" applyFont="1" applyFill="1" applyBorder="1" applyAlignment="1">
      <alignment horizontal="left" vertical="top"/>
    </xf>
    <xf numFmtId="0" fontId="8" fillId="21" borderId="15" xfId="0" applyFont="1" applyFill="1" applyBorder="1" applyAlignment="1">
      <alignment horizontal="center"/>
    </xf>
    <xf numFmtId="14" fontId="8" fillId="22" borderId="11" xfId="0" applyNumberFormat="1" applyFont="1" applyFill="1" applyBorder="1" applyAlignment="1">
      <alignment horizontal="center" vertical="center" wrapText="1"/>
    </xf>
    <xf numFmtId="14" fontId="8" fillId="22" borderId="15" xfId="0" applyNumberFormat="1" applyFont="1" applyFill="1" applyBorder="1" applyAlignment="1">
      <alignment horizontal="center" vertical="center" wrapText="1"/>
    </xf>
    <xf numFmtId="0" fontId="8" fillId="21" borderId="15" xfId="0" applyFont="1" applyFill="1" applyBorder="1" applyAlignment="1">
      <alignment horizontal="center" vertical="center" wrapText="1"/>
    </xf>
    <xf numFmtId="0" fontId="11" fillId="22" borderId="12" xfId="0" applyFont="1" applyFill="1" applyBorder="1" applyAlignment="1">
      <alignment horizontal="center" vertical="center"/>
    </xf>
    <xf numFmtId="0" fontId="8" fillId="21" borderId="13" xfId="0" applyFont="1" applyFill="1" applyBorder="1" applyAlignment="1">
      <alignment horizontal="center"/>
    </xf>
    <xf numFmtId="0" fontId="8" fillId="21" borderId="12" xfId="0" applyFont="1" applyFill="1" applyBorder="1" applyAlignment="1">
      <alignment horizontal="center"/>
    </xf>
    <xf numFmtId="0" fontId="8" fillId="21" borderId="15" xfId="0" applyFont="1" applyFill="1" applyBorder="1" applyAlignment="1">
      <alignment horizontal="left" vertical="top"/>
    </xf>
    <xf numFmtId="0" fontId="8" fillId="21" borderId="1" xfId="0" applyFont="1" applyFill="1" applyBorder="1" applyAlignment="1">
      <alignment horizontal="center"/>
    </xf>
    <xf numFmtId="0" fontId="8" fillId="21" borderId="14" xfId="0" applyFont="1" applyFill="1" applyBorder="1" applyAlignment="1">
      <alignment horizontal="center"/>
    </xf>
    <xf numFmtId="0" fontId="9" fillId="23" borderId="21" xfId="0" applyFont="1" applyFill="1" applyBorder="1" applyAlignment="1">
      <alignment horizontal="center" vertical="center" wrapText="1"/>
    </xf>
    <xf numFmtId="0" fontId="8" fillId="21" borderId="0" xfId="0" applyFont="1" applyFill="1" applyAlignment="1">
      <alignment horizontal="center"/>
    </xf>
    <xf numFmtId="0" fontId="8" fillId="21" borderId="21" xfId="0" applyFont="1" applyFill="1" applyBorder="1" applyAlignment="1">
      <alignment horizontal="center"/>
    </xf>
    <xf numFmtId="0" fontId="8" fillId="24" borderId="15" xfId="0" applyFont="1" applyFill="1" applyBorder="1" applyAlignment="1">
      <alignment horizontal="center"/>
    </xf>
    <xf numFmtId="0" fontId="8" fillId="24" borderId="15" xfId="0" applyFont="1" applyFill="1" applyBorder="1" applyAlignment="1">
      <alignment horizontal="center" vertical="center"/>
    </xf>
    <xf numFmtId="0" fontId="8" fillId="24" borderId="13" xfId="0" applyFont="1" applyFill="1" applyBorder="1" applyAlignment="1">
      <alignment horizontal="center" vertical="center"/>
    </xf>
    <xf numFmtId="0" fontId="8" fillId="24" borderId="12" xfId="0" applyFont="1" applyFill="1" applyBorder="1" applyAlignment="1">
      <alignment horizontal="center" vertical="center"/>
    </xf>
    <xf numFmtId="0" fontId="8" fillId="24" borderId="13" xfId="0" applyFont="1" applyFill="1" applyBorder="1" applyAlignment="1">
      <alignment horizontal="center"/>
    </xf>
    <xf numFmtId="0" fontId="8" fillId="24" borderId="12" xfId="0" applyFont="1" applyFill="1" applyBorder="1" applyAlignment="1">
      <alignment horizontal="center"/>
    </xf>
    <xf numFmtId="0" fontId="8" fillId="21" borderId="22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25" borderId="21" xfId="0" applyFont="1" applyFill="1" applyBorder="1" applyAlignment="1">
      <alignment horizontal="center" vertical="center" wrapText="1"/>
    </xf>
    <xf numFmtId="0" fontId="9" fillId="26" borderId="2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21" borderId="23" xfId="0" applyFont="1" applyFill="1" applyBorder="1" applyAlignment="1">
      <alignment horizontal="center"/>
    </xf>
    <xf numFmtId="0" fontId="8" fillId="21" borderId="24" xfId="0" applyFont="1" applyFill="1" applyBorder="1" applyAlignment="1">
      <alignment horizontal="center"/>
    </xf>
    <xf numFmtId="0" fontId="11" fillId="17" borderId="1" xfId="0" applyFont="1" applyFill="1" applyBorder="1"/>
    <xf numFmtId="0" fontId="11" fillId="2" borderId="1" xfId="0" applyFont="1" applyFill="1" applyBorder="1"/>
    <xf numFmtId="0" fontId="11" fillId="22" borderId="1" xfId="0" applyFont="1" applyFill="1" applyBorder="1" applyAlignment="1">
      <alignment horizontal="center" vertical="center"/>
    </xf>
    <xf numFmtId="0" fontId="9" fillId="27" borderId="2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4" xfId="0" quotePrefix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5" xfId="0" quotePrefix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0" fontId="8" fillId="22" borderId="15" xfId="0" applyFont="1" applyFill="1" applyBorder="1" applyAlignment="1">
      <alignment horizontal="center" vertical="center" wrapText="1"/>
    </xf>
    <xf numFmtId="0" fontId="11" fillId="22" borderId="0" xfId="0" applyFont="1" applyFill="1" applyAlignment="1">
      <alignment horizontal="center" vertical="center"/>
    </xf>
    <xf numFmtId="0" fontId="8" fillId="21" borderId="0" xfId="0" applyFont="1" applyFill="1" applyAlignment="1">
      <alignment horizontal="center" vertical="center"/>
    </xf>
    <xf numFmtId="0" fontId="11" fillId="22" borderId="14" xfId="0" applyFont="1" applyFill="1" applyBorder="1" applyAlignment="1">
      <alignment horizontal="center" vertical="center"/>
    </xf>
    <xf numFmtId="0" fontId="9" fillId="28" borderId="2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4" xfId="0" quotePrefix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5" xfId="0" quotePrefix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14" fontId="8" fillId="20" borderId="15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2" borderId="14" xfId="0" applyNumberFormat="1" applyFont="1" applyFill="1" applyBorder="1" applyAlignment="1">
      <alignment horizontal="center" vertical="center" wrapText="1"/>
    </xf>
    <xf numFmtId="0" fontId="8" fillId="20" borderId="14" xfId="0" applyFont="1" applyFill="1" applyBorder="1" applyAlignment="1">
      <alignment horizontal="center" vertical="center"/>
    </xf>
    <xf numFmtId="14" fontId="8" fillId="20" borderId="15" xfId="0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14" fontId="8" fillId="2" borderId="15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right" vertical="center"/>
    </xf>
    <xf numFmtId="1" fontId="8" fillId="2" borderId="15" xfId="0" applyNumberFormat="1" applyFont="1" applyFill="1" applyBorder="1" applyAlignment="1">
      <alignment horizontal="center" vertical="center"/>
    </xf>
    <xf numFmtId="0" fontId="8" fillId="29" borderId="1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quotePrefix="1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11" xfId="0" quotePrefix="1" applyFont="1" applyBorder="1" applyAlignment="1">
      <alignment horizontal="right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30" borderId="14" xfId="0" applyFont="1" applyFill="1" applyBorder="1" applyAlignment="1">
      <alignment horizontal="center" vertical="center" wrapText="1"/>
    </xf>
    <xf numFmtId="0" fontId="9" fillId="31" borderId="14" xfId="0" applyFont="1" applyFill="1" applyBorder="1" applyAlignment="1">
      <alignment horizontal="center" vertical="center" wrapText="1"/>
    </xf>
    <xf numFmtId="0" fontId="9" fillId="32" borderId="14" xfId="0" applyFont="1" applyFill="1" applyBorder="1" applyAlignment="1">
      <alignment horizontal="center" vertical="center" wrapText="1"/>
    </xf>
    <xf numFmtId="0" fontId="8" fillId="20" borderId="25" xfId="0" applyFont="1" applyFill="1" applyBorder="1" applyAlignment="1">
      <alignment horizontal="center" vertical="center" wrapText="1"/>
    </xf>
    <xf numFmtId="0" fontId="8" fillId="20" borderId="26" xfId="0" applyFont="1" applyFill="1" applyBorder="1" applyAlignment="1">
      <alignment horizontal="center" vertical="center" wrapText="1"/>
    </xf>
    <xf numFmtId="0" fontId="8" fillId="20" borderId="11" xfId="0" applyFont="1" applyFill="1" applyBorder="1" applyAlignment="1">
      <alignment horizontal="center" vertical="center" wrapText="1"/>
    </xf>
    <xf numFmtId="0" fontId="12" fillId="20" borderId="27" xfId="0" applyFont="1" applyFill="1" applyBorder="1" applyAlignment="1">
      <alignment horizontal="center" vertical="center"/>
    </xf>
    <xf numFmtId="0" fontId="12" fillId="20" borderId="28" xfId="0" applyFont="1" applyFill="1" applyBorder="1" applyAlignment="1">
      <alignment horizontal="center" vertical="center"/>
    </xf>
    <xf numFmtId="0" fontId="12" fillId="20" borderId="15" xfId="0" applyFont="1" applyFill="1" applyBorder="1" applyAlignment="1">
      <alignment horizontal="center" vertical="center"/>
    </xf>
    <xf numFmtId="0" fontId="8" fillId="20" borderId="25" xfId="0" applyFont="1" applyFill="1" applyBorder="1" applyAlignment="1">
      <alignment horizontal="center" vertical="center"/>
    </xf>
    <xf numFmtId="0" fontId="8" fillId="20" borderId="26" xfId="0" applyFont="1" applyFill="1" applyBorder="1" applyAlignment="1">
      <alignment horizontal="center" vertical="center"/>
    </xf>
    <xf numFmtId="0" fontId="8" fillId="20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</cellXfs>
  <cellStyles count="4">
    <cellStyle name="Hipervínculo" xfId="2" builtinId="8"/>
    <cellStyle name="Millares [0]" xfId="1" builtinId="6"/>
    <cellStyle name="Millares [0] 2" xfId="3" xr:uid="{778DA661-D5B1-4E80-8895-AD64D800E29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6/relationships/xlExternalLinkPath/xlPathMissing" Target="Matriz%20de%20Informaci&#243;n%20empleos%20generados%20%202021-2022%20Abril%20-%20copia.xlsx" TargetMode="External"/><Relationship Id="rId2" Type="http://schemas.microsoft.com/office/2006/relationships/xlExternalLinkPath/xlPathMissing" Target="Matriz%20de%20Informaci&#243;n%20empleos%20generados%20%202021-2022%20Abril%20-%20copia.xlsx" TargetMode="External"/><Relationship Id="rId1" Type="http://schemas.microsoft.com/office/2006/relationships/xlExternalLinkPath/xlPathMissing" Target="Matriz%20de%20Informaci&#243;n%20empleos%20generados%20%202021-2022%20Abril%20-%20copia.xlsx" TargetMode="External"/><Relationship Id="rId5" Type="http://schemas.openxmlformats.org/officeDocument/2006/relationships/printerSettings" Target="../printerSettings/printerSettings1.bin"/><Relationship Id="rId4" Type="http://schemas.microsoft.com/office/2006/relationships/xlExternalLinkPath/xlPathMissing" Target="Matriz%20de%20Informaci&#243;n%20empleos%20generados%20%202021-2022%20Abril%20-%20copia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6/relationships/xlExternalLinkPath/xlPathMissing" Target="Matriz%20de%20Informaci&#243;n%20empleos%20generados%20%202021-2022%20Abril%20-%20copia.xlsx" TargetMode="External"/><Relationship Id="rId2" Type="http://schemas.microsoft.com/office/2006/relationships/xlExternalLinkPath/xlPathMissing" Target="Matriz%20de%20Informaci&#243;n%20empleos%20generados%20%202021-2022%20Abril%20-%20copia.xlsx" TargetMode="External"/><Relationship Id="rId1" Type="http://schemas.microsoft.com/office/2006/relationships/xlExternalLinkPath/xlPathMissing" Target="Matriz%20de%20Informaci&#243;n%20empleos%20generados%20%202021-2022%20Abril%20-%20copia.xlsx" TargetMode="External"/><Relationship Id="rId5" Type="http://schemas.openxmlformats.org/officeDocument/2006/relationships/printerSettings" Target="../printerSettings/printerSettings2.bin"/><Relationship Id="rId4" Type="http://schemas.microsoft.com/office/2006/relationships/xlExternalLinkPath/xlPathMissing" Target="Matriz%20de%20Informaci&#243;n%20empleos%20generados%20%202021-2022%20Abril%20-%20copia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6/relationships/xlExternalLinkPath/xlPathMissing" Target="Matriz%20de%20Informaci&#243;n%20empleos%20generados%20%202021-2022%20Abril%20-%20copia.xlsx" TargetMode="External"/><Relationship Id="rId2" Type="http://schemas.microsoft.com/office/2006/relationships/xlExternalLinkPath/xlPathMissing" Target="Matriz%20de%20Informaci&#243;n%20empleos%20generados%20%202021-2022%20Abril%20-%20copia.xlsx" TargetMode="External"/><Relationship Id="rId1" Type="http://schemas.microsoft.com/office/2006/relationships/xlExternalLinkPath/xlPathMissing" Target="Matriz%20de%20Informaci&#243;n%20empleos%20generados%20%202021-2022%20Abril%20-%20copia.xlsx" TargetMode="External"/><Relationship Id="rId5" Type="http://schemas.openxmlformats.org/officeDocument/2006/relationships/printerSettings" Target="../printerSettings/printerSettings3.bin"/><Relationship Id="rId4" Type="http://schemas.microsoft.com/office/2006/relationships/xlExternalLinkPath/xlPathMissing" Target="Matriz%20de%20Informaci&#243;n%20empleos%20generados%20%202021-2022%20Abril%20-%20cop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2"/>
  <sheetViews>
    <sheetView tabSelected="1" zoomScale="60" zoomScaleNormal="60" workbookViewId="0">
      <pane ySplit="1" topLeftCell="A2" activePane="bottomLeft" state="frozen"/>
      <selection activeCell="CX1" sqref="CX1"/>
      <selection pane="bottomLeft" activeCell="C5" sqref="C5:C7"/>
    </sheetView>
  </sheetViews>
  <sheetFormatPr baseColWidth="10" defaultColWidth="11.44140625" defaultRowHeight="13.8" x14ac:dyDescent="0.3"/>
  <cols>
    <col min="1" max="1" width="27.33203125" style="37" customWidth="1"/>
    <col min="2" max="2" width="23.109375" style="26" customWidth="1"/>
    <col min="3" max="4" width="29.77734375" style="26" customWidth="1"/>
    <col min="5" max="6" width="17.33203125" style="221" customWidth="1"/>
    <col min="7" max="7" width="16.77734375" style="27" customWidth="1"/>
    <col min="8" max="8" width="17.109375" style="27" customWidth="1"/>
    <col min="9" max="9" width="14.44140625" style="27" customWidth="1"/>
    <col min="10" max="11" width="14" style="27" customWidth="1"/>
    <col min="12" max="12" width="13.77734375" style="27" customWidth="1"/>
    <col min="13" max="13" width="14.44140625" style="27" customWidth="1"/>
    <col min="14" max="14" width="14" style="27" customWidth="1"/>
    <col min="15" max="15" width="14.6640625" style="27" customWidth="1"/>
    <col min="16" max="16" width="15.77734375" style="27" customWidth="1"/>
    <col min="17" max="17" width="11.109375" style="27" customWidth="1"/>
    <col min="18" max="18" width="11.33203125" style="27" customWidth="1"/>
    <col min="19" max="19" width="12.33203125" style="27" customWidth="1"/>
    <col min="20" max="20" width="13" style="27" customWidth="1"/>
    <col min="21" max="21" width="12.33203125" style="27" customWidth="1"/>
    <col min="22" max="22" width="10.77734375" style="27" customWidth="1"/>
    <col min="23" max="23" width="10.33203125" style="27" customWidth="1"/>
    <col min="24" max="24" width="12.77734375" style="27" customWidth="1"/>
    <col min="25" max="35" width="12.109375" style="26" customWidth="1"/>
    <col min="36" max="36" width="17.77734375" style="26" customWidth="1"/>
    <col min="37" max="39" width="12.109375" style="26" customWidth="1"/>
    <col min="40" max="40" width="14" style="26" customWidth="1"/>
    <col min="41" max="41" width="9.33203125" style="26" customWidth="1"/>
    <col min="42" max="42" width="9.6640625" style="26" customWidth="1"/>
    <col min="43" max="43" width="8.77734375" style="26" customWidth="1"/>
    <col min="44" max="44" width="15.44140625" style="26" customWidth="1"/>
    <col min="45" max="45" width="12" style="26" customWidth="1"/>
    <col min="46" max="46" width="9.77734375" style="26" customWidth="1"/>
    <col min="47" max="47" width="10.6640625" style="26" customWidth="1"/>
    <col min="48" max="48" width="16.109375" style="26" customWidth="1"/>
    <col min="49" max="50" width="10.109375" style="26" customWidth="1"/>
    <col min="51" max="51" width="11.44140625" style="26" customWidth="1"/>
    <col min="52" max="52" width="14.77734375" style="26" customWidth="1"/>
    <col min="53" max="53" width="10.77734375" style="26" customWidth="1"/>
    <col min="54" max="54" width="11.77734375" style="26" customWidth="1"/>
    <col min="55" max="55" width="16" style="26" customWidth="1"/>
    <col min="56" max="56" width="10.33203125" style="26" customWidth="1"/>
    <col min="57" max="57" width="15.6640625" style="26" customWidth="1"/>
    <col min="58" max="58" width="15.44140625" style="26" customWidth="1"/>
    <col min="59" max="59" width="16.44140625" style="26" customWidth="1"/>
    <col min="60" max="60" width="13.44140625" style="26" customWidth="1"/>
    <col min="61" max="61" width="8.6640625" style="26" customWidth="1"/>
    <col min="62" max="62" width="9.6640625" style="26" customWidth="1"/>
    <col min="63" max="63" width="13.6640625" style="26" customWidth="1"/>
    <col min="64" max="66" width="13" style="26" customWidth="1"/>
    <col min="67" max="67" width="15.33203125" style="26" customWidth="1"/>
    <col min="68" max="68" width="18.77734375" style="26" customWidth="1"/>
    <col min="69" max="69" width="12.109375" style="26" customWidth="1"/>
    <col min="70" max="70" width="11.44140625" style="26" customWidth="1"/>
    <col min="71" max="71" width="14" style="26" customWidth="1"/>
    <col min="72" max="72" width="13" style="26" customWidth="1"/>
    <col min="73" max="75" width="11.44140625" style="26" customWidth="1"/>
    <col min="76" max="77" width="14.44140625" style="26" customWidth="1"/>
    <col min="78" max="78" width="12.33203125" style="26" customWidth="1"/>
    <col min="79" max="80" width="11.44140625" style="26" customWidth="1"/>
    <col min="81" max="82" width="16.6640625" style="26" customWidth="1"/>
    <col min="83" max="83" width="18" style="26" customWidth="1"/>
    <col min="84" max="84" width="13.44140625" style="26" customWidth="1"/>
    <col min="85" max="85" width="16" style="26" customWidth="1"/>
    <col min="86" max="86" width="15.77734375" style="26" customWidth="1"/>
    <col min="87" max="87" width="14.77734375" style="26" customWidth="1"/>
    <col min="88" max="88" width="18.109375" style="26" customWidth="1"/>
    <col min="89" max="16384" width="11.44140625" style="26"/>
  </cols>
  <sheetData>
    <row r="1" spans="1:88" s="172" customFormat="1" ht="149.25" customHeight="1" x14ac:dyDescent="0.3">
      <c r="A1" s="36" t="s">
        <v>214</v>
      </c>
      <c r="B1" s="10" t="s">
        <v>212</v>
      </c>
      <c r="C1" s="10" t="s">
        <v>211</v>
      </c>
      <c r="D1" s="10" t="s">
        <v>213</v>
      </c>
      <c r="E1" s="10" t="s">
        <v>215</v>
      </c>
      <c r="F1" s="10" t="s">
        <v>223</v>
      </c>
      <c r="G1" s="10" t="s">
        <v>6</v>
      </c>
      <c r="H1" s="10" t="s">
        <v>7</v>
      </c>
      <c r="I1" s="222" t="s">
        <v>216</v>
      </c>
      <c r="J1" s="222" t="s">
        <v>217</v>
      </c>
      <c r="K1" s="222" t="s">
        <v>218</v>
      </c>
      <c r="L1" s="222" t="s">
        <v>219</v>
      </c>
      <c r="M1" s="222" t="s">
        <v>220</v>
      </c>
      <c r="N1" s="222" t="s">
        <v>221</v>
      </c>
      <c r="O1" s="222" t="s">
        <v>218</v>
      </c>
      <c r="P1" s="222" t="s">
        <v>222</v>
      </c>
      <c r="Q1" s="16" t="s">
        <v>216</v>
      </c>
      <c r="R1" s="16" t="s">
        <v>217</v>
      </c>
      <c r="S1" s="16" t="s">
        <v>218</v>
      </c>
      <c r="T1" s="16" t="s">
        <v>219</v>
      </c>
      <c r="U1" s="16" t="s">
        <v>220</v>
      </c>
      <c r="V1" s="16" t="s">
        <v>221</v>
      </c>
      <c r="W1" s="16" t="s">
        <v>218</v>
      </c>
      <c r="X1" s="16" t="s">
        <v>222</v>
      </c>
      <c r="Y1" s="223" t="s">
        <v>216</v>
      </c>
      <c r="Z1" s="223" t="s">
        <v>217</v>
      </c>
      <c r="AA1" s="223" t="s">
        <v>218</v>
      </c>
      <c r="AB1" s="223" t="s">
        <v>219</v>
      </c>
      <c r="AC1" s="223" t="s">
        <v>220</v>
      </c>
      <c r="AD1" s="223" t="s">
        <v>221</v>
      </c>
      <c r="AE1" s="223" t="s">
        <v>218</v>
      </c>
      <c r="AF1" s="223" t="s">
        <v>222</v>
      </c>
      <c r="AG1" s="18" t="s">
        <v>216</v>
      </c>
      <c r="AH1" s="18" t="s">
        <v>217</v>
      </c>
      <c r="AI1" s="18" t="s">
        <v>218</v>
      </c>
      <c r="AJ1" s="18" t="s">
        <v>219</v>
      </c>
      <c r="AK1" s="18" t="s">
        <v>220</v>
      </c>
      <c r="AL1" s="18" t="s">
        <v>221</v>
      </c>
      <c r="AM1" s="18" t="s">
        <v>218</v>
      </c>
      <c r="AN1" s="18" t="s">
        <v>222</v>
      </c>
      <c r="AO1" s="224" t="s">
        <v>216</v>
      </c>
      <c r="AP1" s="224" t="s">
        <v>217</v>
      </c>
      <c r="AQ1" s="224" t="s">
        <v>218</v>
      </c>
      <c r="AR1" s="224" t="s">
        <v>219</v>
      </c>
      <c r="AS1" s="224" t="s">
        <v>220</v>
      </c>
      <c r="AT1" s="224" t="s">
        <v>221</v>
      </c>
      <c r="AU1" s="224" t="s">
        <v>218</v>
      </c>
      <c r="AV1" s="224" t="s">
        <v>222</v>
      </c>
      <c r="AW1" s="222" t="s">
        <v>216</v>
      </c>
      <c r="AX1" s="222" t="s">
        <v>217</v>
      </c>
      <c r="AY1" s="222" t="s">
        <v>218</v>
      </c>
      <c r="AZ1" s="222" t="s">
        <v>219</v>
      </c>
      <c r="BA1" s="222" t="s">
        <v>220</v>
      </c>
      <c r="BB1" s="222" t="s">
        <v>221</v>
      </c>
      <c r="BC1" s="222" t="s">
        <v>218</v>
      </c>
      <c r="BD1" s="222" t="s">
        <v>222</v>
      </c>
      <c r="BE1" s="16" t="s">
        <v>216</v>
      </c>
      <c r="BF1" s="16" t="s">
        <v>217</v>
      </c>
      <c r="BG1" s="16" t="s">
        <v>218</v>
      </c>
      <c r="BH1" s="16" t="s">
        <v>219</v>
      </c>
      <c r="BI1" s="16" t="s">
        <v>220</v>
      </c>
      <c r="BJ1" s="16" t="s">
        <v>221</v>
      </c>
      <c r="BK1" s="16" t="s">
        <v>218</v>
      </c>
      <c r="BL1" s="16" t="s">
        <v>222</v>
      </c>
      <c r="BM1" s="223" t="s">
        <v>216</v>
      </c>
      <c r="BN1" s="223" t="s">
        <v>217</v>
      </c>
      <c r="BO1" s="223" t="s">
        <v>218</v>
      </c>
      <c r="BP1" s="223" t="s">
        <v>219</v>
      </c>
      <c r="BQ1" s="223" t="s">
        <v>220</v>
      </c>
      <c r="BR1" s="223" t="s">
        <v>221</v>
      </c>
      <c r="BS1" s="223" t="s">
        <v>218</v>
      </c>
      <c r="BT1" s="223" t="s">
        <v>222</v>
      </c>
      <c r="BU1" s="18" t="s">
        <v>216</v>
      </c>
      <c r="BV1" s="18" t="s">
        <v>217</v>
      </c>
      <c r="BW1" s="18" t="s">
        <v>218</v>
      </c>
      <c r="BX1" s="18" t="s">
        <v>219</v>
      </c>
      <c r="BY1" s="18" t="s">
        <v>220</v>
      </c>
      <c r="BZ1" s="18" t="s">
        <v>221</v>
      </c>
      <c r="CA1" s="18" t="s">
        <v>218</v>
      </c>
      <c r="CB1" s="18" t="s">
        <v>222</v>
      </c>
      <c r="CC1" s="224" t="s">
        <v>216</v>
      </c>
      <c r="CD1" s="224" t="s">
        <v>217</v>
      </c>
      <c r="CE1" s="224" t="s">
        <v>218</v>
      </c>
      <c r="CF1" s="224" t="s">
        <v>219</v>
      </c>
      <c r="CG1" s="224" t="s">
        <v>220</v>
      </c>
      <c r="CH1" s="224" t="s">
        <v>221</v>
      </c>
      <c r="CI1" s="224" t="s">
        <v>218</v>
      </c>
      <c r="CJ1" s="224" t="s">
        <v>222</v>
      </c>
    </row>
    <row r="2" spans="1:88" s="201" customFormat="1" ht="19.5" customHeight="1" x14ac:dyDescent="0.3">
      <c r="A2" s="228"/>
      <c r="B2" s="231"/>
      <c r="C2" s="231"/>
      <c r="D2" s="127" t="s">
        <v>224</v>
      </c>
      <c r="E2" s="225"/>
      <c r="F2" s="225"/>
      <c r="G2" s="198"/>
      <c r="H2" s="206"/>
      <c r="I2" s="199"/>
      <c r="J2" s="199"/>
      <c r="K2" s="199"/>
      <c r="L2" s="199"/>
      <c r="M2" s="199"/>
      <c r="N2" s="199"/>
      <c r="O2" s="199"/>
      <c r="P2" s="199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00"/>
      <c r="AH2" s="200"/>
      <c r="AI2" s="200"/>
      <c r="AJ2" s="200"/>
      <c r="AK2" s="200"/>
      <c r="AL2" s="200"/>
      <c r="AM2" s="200"/>
      <c r="AN2" s="200"/>
      <c r="AO2" s="213"/>
      <c r="AP2" s="213"/>
      <c r="AQ2" s="213"/>
      <c r="AR2" s="213"/>
      <c r="AS2" s="213"/>
      <c r="AT2" s="213"/>
      <c r="AU2" s="213"/>
      <c r="AV2" s="213"/>
      <c r="AW2" s="199"/>
      <c r="AX2" s="199"/>
      <c r="AY2" s="199"/>
      <c r="AZ2" s="199"/>
      <c r="BA2" s="199"/>
      <c r="BB2" s="199"/>
      <c r="BC2" s="199"/>
      <c r="BD2" s="199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00"/>
      <c r="BV2" s="200"/>
      <c r="BW2" s="200"/>
      <c r="BX2" s="200"/>
      <c r="BY2" s="200"/>
      <c r="BZ2" s="200"/>
      <c r="CA2" s="200"/>
      <c r="CB2" s="200"/>
      <c r="CC2" s="213"/>
      <c r="CD2" s="213"/>
      <c r="CE2" s="213"/>
      <c r="CF2" s="213"/>
      <c r="CG2" s="213"/>
      <c r="CH2" s="213"/>
      <c r="CI2" s="213"/>
      <c r="CJ2" s="213"/>
    </row>
    <row r="3" spans="1:88" s="201" customFormat="1" ht="19.5" customHeight="1" x14ac:dyDescent="0.3">
      <c r="A3" s="229"/>
      <c r="B3" s="232"/>
      <c r="C3" s="232"/>
      <c r="D3" s="127" t="s">
        <v>225</v>
      </c>
      <c r="E3" s="226"/>
      <c r="F3" s="226"/>
      <c r="G3" s="198"/>
      <c r="H3" s="206"/>
      <c r="I3" s="199"/>
      <c r="J3" s="199"/>
      <c r="K3" s="199"/>
      <c r="L3" s="199"/>
      <c r="M3" s="199"/>
      <c r="N3" s="199"/>
      <c r="O3" s="199"/>
      <c r="P3" s="199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00"/>
      <c r="AH3" s="200"/>
      <c r="AI3" s="200"/>
      <c r="AJ3" s="200"/>
      <c r="AK3" s="200"/>
      <c r="AL3" s="200"/>
      <c r="AM3" s="200"/>
      <c r="AN3" s="200"/>
      <c r="AO3" s="213"/>
      <c r="AP3" s="213"/>
      <c r="AQ3" s="213"/>
      <c r="AR3" s="213"/>
      <c r="AS3" s="213"/>
      <c r="AT3" s="213"/>
      <c r="AU3" s="213"/>
      <c r="AV3" s="213"/>
      <c r="AW3" s="199"/>
      <c r="AX3" s="199"/>
      <c r="AY3" s="199"/>
      <c r="AZ3" s="199"/>
      <c r="BA3" s="199"/>
      <c r="BB3" s="199"/>
      <c r="BC3" s="199"/>
      <c r="BD3" s="199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00"/>
      <c r="BV3" s="200"/>
      <c r="BW3" s="200"/>
      <c r="BX3" s="200"/>
      <c r="BY3" s="200"/>
      <c r="BZ3" s="200"/>
      <c r="CA3" s="200"/>
      <c r="CB3" s="200"/>
      <c r="CC3" s="213"/>
      <c r="CD3" s="213"/>
      <c r="CE3" s="213"/>
      <c r="CF3" s="213"/>
      <c r="CG3" s="213"/>
      <c r="CH3" s="213"/>
      <c r="CI3" s="213"/>
      <c r="CJ3" s="213"/>
    </row>
    <row r="4" spans="1:88" s="201" customFormat="1" ht="24" customHeight="1" x14ac:dyDescent="0.3">
      <c r="A4" s="230"/>
      <c r="B4" s="233"/>
      <c r="C4" s="233"/>
      <c r="D4" s="127" t="s">
        <v>226</v>
      </c>
      <c r="E4" s="227"/>
      <c r="F4" s="227"/>
      <c r="G4" s="198"/>
      <c r="H4" s="206"/>
      <c r="I4" s="199"/>
      <c r="J4" s="199"/>
      <c r="K4" s="199"/>
      <c r="L4" s="199"/>
      <c r="M4" s="199"/>
      <c r="N4" s="199"/>
      <c r="O4" s="199"/>
      <c r="P4" s="199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00"/>
      <c r="AH4" s="200"/>
      <c r="AI4" s="200"/>
      <c r="AJ4" s="200"/>
      <c r="AK4" s="200"/>
      <c r="AL4" s="200"/>
      <c r="AM4" s="200"/>
      <c r="AN4" s="200"/>
      <c r="AO4" s="213"/>
      <c r="AP4" s="213"/>
      <c r="AQ4" s="213"/>
      <c r="AR4" s="213"/>
      <c r="AS4" s="213"/>
      <c r="AT4" s="213"/>
      <c r="AU4" s="213"/>
      <c r="AV4" s="213"/>
      <c r="AW4" s="199"/>
      <c r="AX4" s="199"/>
      <c r="AY4" s="199"/>
      <c r="AZ4" s="199"/>
      <c r="BA4" s="199"/>
      <c r="BB4" s="199"/>
      <c r="BC4" s="199"/>
      <c r="BD4" s="199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00"/>
      <c r="BV4" s="200"/>
      <c r="BW4" s="200"/>
      <c r="BX4" s="200"/>
      <c r="BY4" s="200"/>
      <c r="BZ4" s="200"/>
      <c r="CA4" s="200"/>
      <c r="CB4" s="200"/>
      <c r="CC4" s="213"/>
      <c r="CD4" s="213"/>
      <c r="CE4" s="213"/>
      <c r="CF4" s="213"/>
      <c r="CG4" s="213"/>
      <c r="CH4" s="213"/>
      <c r="CI4" s="213"/>
      <c r="CJ4" s="213"/>
    </row>
    <row r="5" spans="1:88" s="201" customFormat="1" ht="24" customHeight="1" x14ac:dyDescent="0.3">
      <c r="A5" s="228"/>
      <c r="B5" s="231"/>
      <c r="C5" s="231"/>
      <c r="D5" s="127" t="s">
        <v>224</v>
      </c>
      <c r="E5" s="225"/>
      <c r="F5" s="225"/>
      <c r="G5" s="198"/>
      <c r="H5" s="206"/>
      <c r="I5" s="199"/>
      <c r="J5" s="199"/>
      <c r="K5" s="199"/>
      <c r="L5" s="199"/>
      <c r="M5" s="199"/>
      <c r="N5" s="199"/>
      <c r="O5" s="199"/>
      <c r="P5" s="199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00"/>
      <c r="AH5" s="200"/>
      <c r="AI5" s="200"/>
      <c r="AJ5" s="200"/>
      <c r="AK5" s="200"/>
      <c r="AL5" s="200"/>
      <c r="AM5" s="200"/>
      <c r="AN5" s="200"/>
      <c r="AO5" s="213"/>
      <c r="AP5" s="213"/>
      <c r="AQ5" s="213"/>
      <c r="AR5" s="213"/>
      <c r="AS5" s="213"/>
      <c r="AT5" s="213"/>
      <c r="AU5" s="213"/>
      <c r="AV5" s="213"/>
      <c r="AW5" s="199"/>
      <c r="AX5" s="199"/>
      <c r="AY5" s="199"/>
      <c r="AZ5" s="199"/>
      <c r="BA5" s="199"/>
      <c r="BB5" s="199"/>
      <c r="BC5" s="199"/>
      <c r="BD5" s="199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00"/>
      <c r="BV5" s="200"/>
      <c r="BW5" s="200"/>
      <c r="BX5" s="200"/>
      <c r="BY5" s="200"/>
      <c r="BZ5" s="200"/>
      <c r="CA5" s="200"/>
      <c r="CB5" s="200"/>
      <c r="CC5" s="213"/>
      <c r="CD5" s="213"/>
      <c r="CE5" s="213"/>
      <c r="CF5" s="213"/>
      <c r="CG5" s="213"/>
      <c r="CH5" s="213"/>
      <c r="CI5" s="213"/>
      <c r="CJ5" s="213"/>
    </row>
    <row r="6" spans="1:88" s="201" customFormat="1" ht="28.5" customHeight="1" x14ac:dyDescent="0.3">
      <c r="A6" s="229"/>
      <c r="B6" s="232"/>
      <c r="C6" s="232"/>
      <c r="D6" s="127" t="s">
        <v>225</v>
      </c>
      <c r="E6" s="226"/>
      <c r="F6" s="226"/>
      <c r="G6" s="198"/>
      <c r="H6" s="206"/>
      <c r="I6" s="199"/>
      <c r="J6" s="199"/>
      <c r="K6" s="199"/>
      <c r="L6" s="199"/>
      <c r="M6" s="199"/>
      <c r="N6" s="199"/>
      <c r="O6" s="199"/>
      <c r="P6" s="199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00"/>
      <c r="AH6" s="200"/>
      <c r="AI6" s="200"/>
      <c r="AJ6" s="200"/>
      <c r="AK6" s="200"/>
      <c r="AL6" s="200"/>
      <c r="AM6" s="200"/>
      <c r="AN6" s="200"/>
      <c r="AO6" s="213"/>
      <c r="AP6" s="213"/>
      <c r="AQ6" s="213"/>
      <c r="AR6" s="213"/>
      <c r="AS6" s="213"/>
      <c r="AT6" s="213"/>
      <c r="AU6" s="213"/>
      <c r="AV6" s="213"/>
      <c r="AW6" s="199"/>
      <c r="AX6" s="199"/>
      <c r="AY6" s="199"/>
      <c r="AZ6" s="199"/>
      <c r="BA6" s="199"/>
      <c r="BB6" s="199"/>
      <c r="BC6" s="199"/>
      <c r="BD6" s="199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00"/>
      <c r="BV6" s="200"/>
      <c r="BW6" s="200"/>
      <c r="BX6" s="200"/>
      <c r="BY6" s="200"/>
      <c r="BZ6" s="200"/>
      <c r="CA6" s="200"/>
      <c r="CB6" s="200"/>
      <c r="CC6" s="213"/>
      <c r="CD6" s="213"/>
      <c r="CE6" s="213"/>
      <c r="CF6" s="213"/>
      <c r="CG6" s="213"/>
      <c r="CH6" s="213"/>
      <c r="CI6" s="213"/>
      <c r="CJ6" s="213"/>
    </row>
    <row r="7" spans="1:88" s="201" customFormat="1" ht="28.5" customHeight="1" x14ac:dyDescent="0.3">
      <c r="A7" s="230"/>
      <c r="B7" s="233"/>
      <c r="C7" s="233"/>
      <c r="D7" s="127" t="s">
        <v>226</v>
      </c>
      <c r="E7" s="227"/>
      <c r="F7" s="227"/>
      <c r="G7" s="198"/>
      <c r="H7" s="206"/>
      <c r="I7" s="199"/>
      <c r="J7" s="199"/>
      <c r="K7" s="199"/>
      <c r="L7" s="199"/>
      <c r="M7" s="199"/>
      <c r="N7" s="199"/>
      <c r="O7" s="199"/>
      <c r="P7" s="199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211"/>
      <c r="AF7" s="211"/>
      <c r="AG7" s="200"/>
      <c r="AH7" s="200"/>
      <c r="AI7" s="200"/>
      <c r="AJ7" s="200"/>
      <c r="AK7" s="200"/>
      <c r="AL7" s="200"/>
      <c r="AM7" s="200"/>
      <c r="AN7" s="200"/>
      <c r="AO7" s="213"/>
      <c r="AP7" s="213"/>
      <c r="AQ7" s="213"/>
      <c r="AR7" s="213"/>
      <c r="AS7" s="213"/>
      <c r="AT7" s="213"/>
      <c r="AU7" s="213"/>
      <c r="AV7" s="213"/>
      <c r="AW7" s="199"/>
      <c r="AX7" s="199"/>
      <c r="AY7" s="199"/>
      <c r="AZ7" s="199"/>
      <c r="BA7" s="199"/>
      <c r="BB7" s="199"/>
      <c r="BC7" s="199"/>
      <c r="BD7" s="199"/>
      <c r="BE7" s="211"/>
      <c r="BF7" s="211"/>
      <c r="BG7" s="211"/>
      <c r="BH7" s="211"/>
      <c r="BI7" s="211"/>
      <c r="BJ7" s="211"/>
      <c r="BK7" s="211"/>
      <c r="BL7" s="211"/>
      <c r="BM7" s="211"/>
      <c r="BN7" s="211"/>
      <c r="BO7" s="211"/>
      <c r="BP7" s="211"/>
      <c r="BQ7" s="211"/>
      <c r="BR7" s="211"/>
      <c r="BS7" s="211"/>
      <c r="BT7" s="211"/>
      <c r="BU7" s="200"/>
      <c r="BV7" s="200"/>
      <c r="BW7" s="200"/>
      <c r="BX7" s="200"/>
      <c r="BY7" s="200"/>
      <c r="BZ7" s="200"/>
      <c r="CA7" s="200"/>
      <c r="CB7" s="200"/>
      <c r="CC7" s="213"/>
      <c r="CD7" s="213"/>
      <c r="CE7" s="213"/>
      <c r="CF7" s="213"/>
      <c r="CG7" s="213"/>
      <c r="CH7" s="213"/>
      <c r="CI7" s="213"/>
      <c r="CJ7" s="213"/>
    </row>
    <row r="8" spans="1:88" s="20" customFormat="1" ht="19.5" customHeight="1" x14ac:dyDescent="0.3">
      <c r="A8" s="228"/>
      <c r="B8" s="231"/>
      <c r="C8" s="231"/>
      <c r="D8" s="127" t="s">
        <v>224</v>
      </c>
      <c r="E8" s="225"/>
      <c r="F8" s="225"/>
      <c r="G8" s="123"/>
      <c r="H8" s="124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99"/>
      <c r="AP8" s="199"/>
      <c r="AQ8" s="199"/>
      <c r="AR8" s="199"/>
      <c r="AS8" s="199"/>
      <c r="AT8" s="202"/>
      <c r="AU8" s="199"/>
      <c r="AV8" s="202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99"/>
      <c r="CD8" s="199"/>
      <c r="CE8" s="199"/>
      <c r="CF8" s="199"/>
      <c r="CG8" s="199"/>
      <c r="CH8" s="202"/>
      <c r="CI8" s="199"/>
      <c r="CJ8" s="202"/>
    </row>
    <row r="9" spans="1:88" s="20" customFormat="1" ht="19.5" customHeight="1" x14ac:dyDescent="0.3">
      <c r="A9" s="229"/>
      <c r="B9" s="232"/>
      <c r="C9" s="232"/>
      <c r="D9" s="127" t="s">
        <v>225</v>
      </c>
      <c r="E9" s="226"/>
      <c r="F9" s="226"/>
      <c r="G9" s="203"/>
      <c r="H9" s="204"/>
      <c r="I9" s="202"/>
      <c r="J9" s="202"/>
      <c r="K9" s="202"/>
      <c r="L9" s="202"/>
      <c r="M9" s="202"/>
      <c r="N9" s="202"/>
      <c r="O9" s="202"/>
      <c r="P9" s="202"/>
      <c r="Q9" s="202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127"/>
      <c r="AH9" s="127"/>
      <c r="AI9" s="127"/>
      <c r="AJ9" s="127"/>
      <c r="AK9" s="127"/>
      <c r="AL9" s="127"/>
      <c r="AM9" s="127"/>
      <c r="AN9" s="127"/>
      <c r="AO9" s="212"/>
      <c r="AP9" s="212"/>
      <c r="AQ9" s="212"/>
      <c r="AR9" s="212"/>
      <c r="AS9" s="212"/>
      <c r="AT9" s="212"/>
      <c r="AU9" s="212"/>
      <c r="AV9" s="212"/>
      <c r="AW9" s="202"/>
      <c r="AX9" s="202"/>
      <c r="AY9" s="202"/>
      <c r="AZ9" s="202"/>
      <c r="BA9" s="202"/>
      <c r="BB9" s="202"/>
      <c r="BC9" s="202"/>
      <c r="BD9" s="202"/>
      <c r="BE9" s="202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127"/>
      <c r="BV9" s="127"/>
      <c r="BW9" s="127"/>
      <c r="BX9" s="127"/>
      <c r="BY9" s="127"/>
      <c r="BZ9" s="127"/>
      <c r="CA9" s="127"/>
      <c r="CB9" s="127"/>
      <c r="CC9" s="212"/>
      <c r="CD9" s="212"/>
      <c r="CE9" s="212"/>
      <c r="CF9" s="212"/>
      <c r="CG9" s="212"/>
      <c r="CH9" s="212"/>
      <c r="CI9" s="212"/>
      <c r="CJ9" s="212"/>
    </row>
    <row r="10" spans="1:88" s="20" customFormat="1" ht="19.5" customHeight="1" x14ac:dyDescent="0.3">
      <c r="A10" s="230"/>
      <c r="B10" s="233"/>
      <c r="C10" s="233"/>
      <c r="D10" s="127" t="s">
        <v>226</v>
      </c>
      <c r="E10" s="227"/>
      <c r="F10" s="227"/>
      <c r="G10" s="123"/>
      <c r="H10" s="124"/>
      <c r="I10" s="127"/>
      <c r="J10" s="127"/>
      <c r="K10" s="127"/>
      <c r="L10" s="127"/>
      <c r="M10" s="127"/>
      <c r="N10" s="127"/>
      <c r="O10" s="127"/>
      <c r="P10" s="127"/>
      <c r="Q10" s="119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99"/>
      <c r="AP10" s="199"/>
      <c r="AQ10" s="199"/>
      <c r="AR10" s="199"/>
      <c r="AS10" s="199"/>
      <c r="AT10" s="199"/>
      <c r="AU10" s="199"/>
      <c r="AV10" s="202"/>
      <c r="AW10" s="127"/>
      <c r="AX10" s="127"/>
      <c r="AY10" s="127"/>
      <c r="AZ10" s="127"/>
      <c r="BA10" s="127"/>
      <c r="BB10" s="127"/>
      <c r="BC10" s="127"/>
      <c r="BD10" s="127"/>
      <c r="BE10" s="119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99"/>
      <c r="CD10" s="199"/>
      <c r="CE10" s="199"/>
      <c r="CF10" s="199"/>
      <c r="CG10" s="199"/>
      <c r="CH10" s="199"/>
      <c r="CI10" s="199"/>
      <c r="CJ10" s="202"/>
    </row>
    <row r="11" spans="1:88" s="20" customFormat="1" ht="19.5" customHeight="1" x14ac:dyDescent="0.3">
      <c r="A11" s="228"/>
      <c r="B11" s="231"/>
      <c r="C11" s="231"/>
      <c r="D11" s="127" t="s">
        <v>224</v>
      </c>
      <c r="E11" s="225"/>
      <c r="F11" s="225"/>
      <c r="G11" s="123"/>
      <c r="H11" s="124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202"/>
      <c r="U11" s="205"/>
      <c r="V11" s="205"/>
      <c r="W11" s="205"/>
      <c r="X11" s="205"/>
      <c r="Y11" s="205"/>
      <c r="Z11" s="205"/>
      <c r="AA11" s="205"/>
      <c r="AB11" s="205"/>
      <c r="AC11" s="205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99"/>
      <c r="AP11" s="199"/>
      <c r="AQ11" s="199"/>
      <c r="AR11" s="199"/>
      <c r="AS11" s="199"/>
      <c r="AT11" s="202"/>
      <c r="AU11" s="199"/>
      <c r="AV11" s="202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202"/>
      <c r="BI11" s="205"/>
      <c r="BJ11" s="205"/>
      <c r="BK11" s="205"/>
      <c r="BL11" s="205"/>
      <c r="BM11" s="205"/>
      <c r="BN11" s="205"/>
      <c r="BO11" s="205"/>
      <c r="BP11" s="205"/>
      <c r="BQ11" s="205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99"/>
      <c r="CD11" s="199"/>
      <c r="CE11" s="199"/>
      <c r="CF11" s="199"/>
      <c r="CG11" s="199"/>
      <c r="CH11" s="202"/>
      <c r="CI11" s="199"/>
      <c r="CJ11" s="202"/>
    </row>
    <row r="12" spans="1:88" s="20" customFormat="1" ht="19.5" customHeight="1" x14ac:dyDescent="0.3">
      <c r="A12" s="229"/>
      <c r="B12" s="232"/>
      <c r="C12" s="232"/>
      <c r="D12" s="127" t="s">
        <v>225</v>
      </c>
      <c r="E12" s="226"/>
      <c r="F12" s="226"/>
      <c r="G12" s="124"/>
      <c r="H12" s="124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99"/>
      <c r="AP12" s="199"/>
      <c r="AQ12" s="199"/>
      <c r="AR12" s="199"/>
      <c r="AS12" s="199"/>
      <c r="AT12" s="202"/>
      <c r="AU12" s="199"/>
      <c r="AV12" s="202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99"/>
      <c r="CD12" s="199"/>
      <c r="CE12" s="199"/>
      <c r="CF12" s="199"/>
      <c r="CG12" s="199"/>
      <c r="CH12" s="202"/>
      <c r="CI12" s="199"/>
      <c r="CJ12" s="202"/>
    </row>
    <row r="13" spans="1:88" s="20" customFormat="1" ht="19.5" customHeight="1" x14ac:dyDescent="0.3">
      <c r="A13" s="230"/>
      <c r="B13" s="233"/>
      <c r="C13" s="233"/>
      <c r="D13" s="127" t="s">
        <v>226</v>
      </c>
      <c r="E13" s="227"/>
      <c r="F13" s="227"/>
      <c r="G13" s="124"/>
      <c r="H13" s="124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99"/>
      <c r="AP13" s="199"/>
      <c r="AQ13" s="199"/>
      <c r="AR13" s="199"/>
      <c r="AS13" s="199"/>
      <c r="AT13" s="202"/>
      <c r="AU13" s="199"/>
      <c r="AV13" s="202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99"/>
      <c r="CD13" s="199"/>
      <c r="CE13" s="199"/>
      <c r="CF13" s="199"/>
      <c r="CG13" s="199"/>
      <c r="CH13" s="202"/>
      <c r="CI13" s="199"/>
      <c r="CJ13" s="202"/>
    </row>
    <row r="14" spans="1:88" s="20" customFormat="1" ht="19.5" customHeight="1" x14ac:dyDescent="0.3">
      <c r="A14" s="228"/>
      <c r="B14" s="231"/>
      <c r="C14" s="231"/>
      <c r="D14" s="127" t="s">
        <v>224</v>
      </c>
      <c r="E14" s="225"/>
      <c r="F14" s="225"/>
      <c r="G14" s="124"/>
      <c r="H14" s="124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99"/>
      <c r="AP14" s="199"/>
      <c r="AQ14" s="199"/>
      <c r="AR14" s="199"/>
      <c r="AS14" s="199"/>
      <c r="AT14" s="202"/>
      <c r="AU14" s="199"/>
      <c r="AV14" s="202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99"/>
      <c r="CD14" s="199"/>
      <c r="CE14" s="199"/>
      <c r="CF14" s="199"/>
      <c r="CG14" s="199"/>
      <c r="CH14" s="202"/>
      <c r="CI14" s="199"/>
      <c r="CJ14" s="202"/>
    </row>
    <row r="15" spans="1:88" s="20" customFormat="1" ht="19.5" customHeight="1" x14ac:dyDescent="0.3">
      <c r="A15" s="229"/>
      <c r="B15" s="232"/>
      <c r="C15" s="232"/>
      <c r="D15" s="127" t="s">
        <v>225</v>
      </c>
      <c r="E15" s="226"/>
      <c r="F15" s="226"/>
      <c r="G15" s="124"/>
      <c r="H15" s="124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99"/>
      <c r="AP15" s="199"/>
      <c r="AQ15" s="199"/>
      <c r="AR15" s="199"/>
      <c r="AS15" s="199"/>
      <c r="AT15" s="202"/>
      <c r="AU15" s="199"/>
      <c r="AV15" s="202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99"/>
      <c r="CD15" s="199"/>
      <c r="CE15" s="199"/>
      <c r="CF15" s="199"/>
      <c r="CG15" s="199"/>
      <c r="CH15" s="202"/>
      <c r="CI15" s="199"/>
      <c r="CJ15" s="202"/>
    </row>
    <row r="16" spans="1:88" s="20" customFormat="1" ht="19.5" customHeight="1" x14ac:dyDescent="0.3">
      <c r="A16" s="230"/>
      <c r="B16" s="233"/>
      <c r="C16" s="233"/>
      <c r="D16" s="127" t="s">
        <v>226</v>
      </c>
      <c r="E16" s="227"/>
      <c r="F16" s="227"/>
      <c r="G16" s="124"/>
      <c r="H16" s="124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99"/>
      <c r="AP16" s="199"/>
      <c r="AQ16" s="199"/>
      <c r="AR16" s="199"/>
      <c r="AS16" s="199"/>
      <c r="AT16" s="202"/>
      <c r="AU16" s="199"/>
      <c r="AV16" s="202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99"/>
      <c r="CD16" s="199"/>
      <c r="CE16" s="199"/>
      <c r="CF16" s="199"/>
      <c r="CG16" s="199"/>
      <c r="CH16" s="202"/>
      <c r="CI16" s="199"/>
      <c r="CJ16" s="202"/>
    </row>
    <row r="17" spans="1:88" s="20" customFormat="1" ht="19.5" customHeight="1" x14ac:dyDescent="0.3">
      <c r="A17" s="228"/>
      <c r="B17" s="231"/>
      <c r="C17" s="231"/>
      <c r="D17" s="127" t="s">
        <v>224</v>
      </c>
      <c r="E17" s="225"/>
      <c r="F17" s="225"/>
      <c r="G17" s="124"/>
      <c r="H17" s="124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99"/>
      <c r="AP17" s="199"/>
      <c r="AQ17" s="199"/>
      <c r="AR17" s="199"/>
      <c r="AS17" s="199"/>
      <c r="AT17" s="202"/>
      <c r="AU17" s="199"/>
      <c r="AV17" s="202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99"/>
      <c r="CD17" s="199"/>
      <c r="CE17" s="199"/>
      <c r="CF17" s="199"/>
      <c r="CG17" s="199"/>
      <c r="CH17" s="202"/>
      <c r="CI17" s="199"/>
      <c r="CJ17" s="202"/>
    </row>
    <row r="18" spans="1:88" s="201" customFormat="1" ht="19.5" customHeight="1" x14ac:dyDescent="0.3">
      <c r="A18" s="229"/>
      <c r="B18" s="232"/>
      <c r="C18" s="232"/>
      <c r="D18" s="127" t="s">
        <v>225</v>
      </c>
      <c r="E18" s="226"/>
      <c r="F18" s="226"/>
      <c r="G18" s="208"/>
      <c r="H18" s="208"/>
      <c r="I18" s="199"/>
      <c r="J18" s="199"/>
      <c r="K18" s="199"/>
      <c r="L18" s="199"/>
      <c r="M18" s="199"/>
      <c r="N18" s="199"/>
      <c r="O18" s="199"/>
      <c r="P18" s="199"/>
      <c r="Q18" s="214"/>
      <c r="R18" s="215"/>
      <c r="S18" s="215"/>
      <c r="T18" s="214"/>
      <c r="U18" s="209"/>
      <c r="V18" s="215"/>
      <c r="W18" s="215"/>
      <c r="X18" s="214"/>
      <c r="Y18" s="214"/>
      <c r="Z18" s="215"/>
      <c r="AA18" s="215"/>
      <c r="AB18" s="214"/>
      <c r="AC18" s="210"/>
      <c r="AD18" s="215"/>
      <c r="AE18" s="215"/>
      <c r="AF18" s="214"/>
      <c r="AG18" s="207"/>
      <c r="AH18" s="200"/>
      <c r="AI18" s="200"/>
      <c r="AJ18" s="200"/>
      <c r="AK18" s="200"/>
      <c r="AL18" s="200"/>
      <c r="AM18" s="200"/>
      <c r="AN18" s="200"/>
      <c r="AO18" s="213"/>
      <c r="AP18" s="213"/>
      <c r="AQ18" s="213"/>
      <c r="AR18" s="213"/>
      <c r="AS18" s="213"/>
      <c r="AT18" s="213"/>
      <c r="AU18" s="213"/>
      <c r="AV18" s="213"/>
      <c r="AW18" s="199"/>
      <c r="AX18" s="199"/>
      <c r="AY18" s="199"/>
      <c r="AZ18" s="199"/>
      <c r="BA18" s="199"/>
      <c r="BB18" s="199"/>
      <c r="BC18" s="199"/>
      <c r="BD18" s="199"/>
      <c r="BE18" s="214"/>
      <c r="BF18" s="215"/>
      <c r="BG18" s="215"/>
      <c r="BH18" s="214"/>
      <c r="BI18" s="209"/>
      <c r="BJ18" s="215"/>
      <c r="BK18" s="215"/>
      <c r="BL18" s="214"/>
      <c r="BM18" s="214"/>
      <c r="BN18" s="215"/>
      <c r="BO18" s="215"/>
      <c r="BP18" s="214"/>
      <c r="BQ18" s="210"/>
      <c r="BR18" s="215"/>
      <c r="BS18" s="215"/>
      <c r="BT18" s="214"/>
      <c r="BU18" s="207"/>
      <c r="BV18" s="200"/>
      <c r="BW18" s="200"/>
      <c r="BX18" s="200"/>
      <c r="BY18" s="200"/>
      <c r="BZ18" s="200"/>
      <c r="CA18" s="200"/>
      <c r="CB18" s="200"/>
      <c r="CC18" s="213"/>
      <c r="CD18" s="213"/>
      <c r="CE18" s="213"/>
      <c r="CF18" s="213"/>
      <c r="CG18" s="213"/>
      <c r="CH18" s="213"/>
      <c r="CI18" s="213"/>
      <c r="CJ18" s="213"/>
    </row>
    <row r="19" spans="1:88" s="201" customFormat="1" ht="19.5" customHeight="1" x14ac:dyDescent="0.3">
      <c r="A19" s="230"/>
      <c r="B19" s="233"/>
      <c r="C19" s="233"/>
      <c r="D19" s="127" t="s">
        <v>226</v>
      </c>
      <c r="E19" s="227"/>
      <c r="F19" s="227"/>
      <c r="G19" s="208"/>
      <c r="H19" s="208"/>
      <c r="I19" s="199"/>
      <c r="J19" s="199"/>
      <c r="K19" s="199"/>
      <c r="L19" s="199"/>
      <c r="M19" s="199"/>
      <c r="N19" s="199"/>
      <c r="O19" s="199"/>
      <c r="P19" s="199"/>
      <c r="Q19" s="216"/>
      <c r="R19" s="217"/>
      <c r="S19" s="217"/>
      <c r="T19" s="216"/>
      <c r="U19" s="209"/>
      <c r="V19" s="217"/>
      <c r="W19" s="217"/>
      <c r="X19" s="216"/>
      <c r="Y19" s="216"/>
      <c r="Z19" s="217"/>
      <c r="AA19" s="217"/>
      <c r="AB19" s="216"/>
      <c r="AC19" s="210"/>
      <c r="AD19" s="217"/>
      <c r="AE19" s="217"/>
      <c r="AF19" s="216"/>
      <c r="AG19" s="207"/>
      <c r="AH19" s="200"/>
      <c r="AI19" s="200"/>
      <c r="AJ19" s="200"/>
      <c r="AK19" s="200"/>
      <c r="AL19" s="200"/>
      <c r="AM19" s="200"/>
      <c r="AN19" s="200"/>
      <c r="AO19" s="218"/>
      <c r="AP19" s="219"/>
      <c r="AQ19" s="219"/>
      <c r="AR19" s="219"/>
      <c r="AS19" s="219"/>
      <c r="AT19" s="219"/>
      <c r="AU19" s="219"/>
      <c r="AV19" s="219"/>
      <c r="AW19" s="199"/>
      <c r="AX19" s="199"/>
      <c r="AY19" s="199"/>
      <c r="AZ19" s="199"/>
      <c r="BA19" s="199"/>
      <c r="BB19" s="199"/>
      <c r="BC19" s="199"/>
      <c r="BD19" s="199"/>
      <c r="BE19" s="216"/>
      <c r="BF19" s="217"/>
      <c r="BG19" s="217"/>
      <c r="BH19" s="216"/>
      <c r="BI19" s="209"/>
      <c r="BJ19" s="217"/>
      <c r="BK19" s="217"/>
      <c r="BL19" s="216"/>
      <c r="BM19" s="216"/>
      <c r="BN19" s="217"/>
      <c r="BO19" s="217"/>
      <c r="BP19" s="216"/>
      <c r="BQ19" s="210"/>
      <c r="BR19" s="217"/>
      <c r="BS19" s="217"/>
      <c r="BT19" s="216"/>
      <c r="BU19" s="207"/>
      <c r="BV19" s="200"/>
      <c r="BW19" s="200"/>
      <c r="BX19" s="200"/>
      <c r="BY19" s="200"/>
      <c r="BZ19" s="200"/>
      <c r="CA19" s="200"/>
      <c r="CB19" s="200"/>
      <c r="CC19" s="218"/>
      <c r="CD19" s="219"/>
      <c r="CE19" s="219"/>
      <c r="CF19" s="219"/>
      <c r="CG19" s="219"/>
      <c r="CH19" s="219"/>
      <c r="CI19" s="219"/>
      <c r="CJ19" s="219"/>
    </row>
    <row r="20" spans="1:88" s="201" customFormat="1" ht="19.5" customHeight="1" x14ac:dyDescent="0.3">
      <c r="A20" s="228"/>
      <c r="B20" s="231"/>
      <c r="C20" s="231"/>
      <c r="D20" s="127" t="s">
        <v>224</v>
      </c>
      <c r="E20" s="225"/>
      <c r="F20" s="225"/>
      <c r="G20" s="208"/>
      <c r="H20" s="208"/>
      <c r="I20" s="199"/>
      <c r="J20" s="199"/>
      <c r="K20" s="199"/>
      <c r="L20" s="199"/>
      <c r="M20" s="199"/>
      <c r="N20" s="199"/>
      <c r="O20" s="199"/>
      <c r="P20" s="199"/>
      <c r="Q20" s="216"/>
      <c r="R20" s="217"/>
      <c r="S20" s="217"/>
      <c r="T20" s="216"/>
      <c r="U20" s="209"/>
      <c r="V20" s="217"/>
      <c r="W20" s="217"/>
      <c r="X20" s="216"/>
      <c r="Y20" s="217"/>
      <c r="Z20" s="217"/>
      <c r="AA20" s="217"/>
      <c r="AB20" s="217"/>
      <c r="AC20" s="217"/>
      <c r="AD20" s="217"/>
      <c r="AE20" s="217"/>
      <c r="AF20" s="217"/>
      <c r="AG20" s="207"/>
      <c r="AH20" s="200"/>
      <c r="AI20" s="200"/>
      <c r="AJ20" s="200"/>
      <c r="AK20" s="200"/>
      <c r="AL20" s="200"/>
      <c r="AM20" s="200"/>
      <c r="AN20" s="200"/>
      <c r="AO20" s="213"/>
      <c r="AP20" s="220"/>
      <c r="AQ20" s="220"/>
      <c r="AR20" s="220"/>
      <c r="AS20" s="220"/>
      <c r="AT20" s="220"/>
      <c r="AU20" s="220"/>
      <c r="AV20" s="220"/>
      <c r="AW20" s="199"/>
      <c r="AX20" s="199"/>
      <c r="AY20" s="199"/>
      <c r="AZ20" s="199"/>
      <c r="BA20" s="199"/>
      <c r="BB20" s="199"/>
      <c r="BC20" s="199"/>
      <c r="BD20" s="199"/>
      <c r="BE20" s="216"/>
      <c r="BF20" s="217"/>
      <c r="BG20" s="217"/>
      <c r="BH20" s="216"/>
      <c r="BI20" s="209"/>
      <c r="BJ20" s="217"/>
      <c r="BK20" s="217"/>
      <c r="BL20" s="216"/>
      <c r="BM20" s="217"/>
      <c r="BN20" s="217"/>
      <c r="BO20" s="217"/>
      <c r="BP20" s="217"/>
      <c r="BQ20" s="217"/>
      <c r="BR20" s="217"/>
      <c r="BS20" s="217"/>
      <c r="BT20" s="217"/>
      <c r="BU20" s="207"/>
      <c r="BV20" s="200"/>
      <c r="BW20" s="200"/>
      <c r="BX20" s="200"/>
      <c r="BY20" s="200"/>
      <c r="BZ20" s="200"/>
      <c r="CA20" s="200"/>
      <c r="CB20" s="200"/>
      <c r="CC20" s="213"/>
      <c r="CD20" s="220"/>
      <c r="CE20" s="220"/>
      <c r="CF20" s="220"/>
      <c r="CG20" s="220"/>
      <c r="CH20" s="220"/>
      <c r="CI20" s="220"/>
      <c r="CJ20" s="220"/>
    </row>
    <row r="21" spans="1:88" s="201" customFormat="1" ht="19.5" customHeight="1" x14ac:dyDescent="0.3">
      <c r="A21" s="229"/>
      <c r="B21" s="232"/>
      <c r="C21" s="232"/>
      <c r="D21" s="127" t="s">
        <v>225</v>
      </c>
      <c r="E21" s="226"/>
      <c r="F21" s="226"/>
      <c r="G21" s="208"/>
      <c r="H21" s="208"/>
      <c r="I21" s="199"/>
      <c r="J21" s="199"/>
      <c r="K21" s="199"/>
      <c r="L21" s="199"/>
      <c r="M21" s="199"/>
      <c r="N21" s="199"/>
      <c r="O21" s="199"/>
      <c r="P21" s="199"/>
      <c r="Q21" s="216"/>
      <c r="R21" s="217"/>
      <c r="S21" s="217"/>
      <c r="T21" s="216"/>
      <c r="U21" s="209"/>
      <c r="V21" s="217"/>
      <c r="W21" s="217"/>
      <c r="X21" s="216"/>
      <c r="Y21" s="216"/>
      <c r="Z21" s="217"/>
      <c r="AA21" s="217"/>
      <c r="AB21" s="216"/>
      <c r="AC21" s="210"/>
      <c r="AD21" s="217"/>
      <c r="AE21" s="217"/>
      <c r="AF21" s="216"/>
      <c r="AG21" s="207"/>
      <c r="AH21" s="200"/>
      <c r="AI21" s="200"/>
      <c r="AJ21" s="200"/>
      <c r="AK21" s="200"/>
      <c r="AL21" s="200"/>
      <c r="AM21" s="200"/>
      <c r="AN21" s="200"/>
      <c r="AO21" s="213"/>
      <c r="AP21" s="220"/>
      <c r="AQ21" s="220"/>
      <c r="AR21" s="220"/>
      <c r="AS21" s="220"/>
      <c r="AT21" s="220"/>
      <c r="AU21" s="220"/>
      <c r="AV21" s="220"/>
      <c r="AW21" s="199"/>
      <c r="AX21" s="199"/>
      <c r="AY21" s="199"/>
      <c r="AZ21" s="199"/>
      <c r="BA21" s="199"/>
      <c r="BB21" s="199"/>
      <c r="BC21" s="199"/>
      <c r="BD21" s="199"/>
      <c r="BE21" s="216"/>
      <c r="BF21" s="217"/>
      <c r="BG21" s="217"/>
      <c r="BH21" s="216"/>
      <c r="BI21" s="209"/>
      <c r="BJ21" s="217"/>
      <c r="BK21" s="217"/>
      <c r="BL21" s="216"/>
      <c r="BM21" s="216"/>
      <c r="BN21" s="217"/>
      <c r="BO21" s="217"/>
      <c r="BP21" s="216"/>
      <c r="BQ21" s="210"/>
      <c r="BR21" s="217"/>
      <c r="BS21" s="217"/>
      <c r="BT21" s="216"/>
      <c r="BU21" s="207"/>
      <c r="BV21" s="200"/>
      <c r="BW21" s="200"/>
      <c r="BX21" s="200"/>
      <c r="BY21" s="200"/>
      <c r="BZ21" s="200"/>
      <c r="CA21" s="200"/>
      <c r="CB21" s="200"/>
      <c r="CC21" s="213"/>
      <c r="CD21" s="220"/>
      <c r="CE21" s="220"/>
      <c r="CF21" s="220"/>
      <c r="CG21" s="220"/>
      <c r="CH21" s="220"/>
      <c r="CI21" s="220"/>
      <c r="CJ21" s="220"/>
    </row>
    <row r="22" spans="1:88" s="201" customFormat="1" ht="19.5" customHeight="1" x14ac:dyDescent="0.3">
      <c r="A22" s="230"/>
      <c r="B22" s="233"/>
      <c r="C22" s="233"/>
      <c r="D22" s="127" t="s">
        <v>226</v>
      </c>
      <c r="E22" s="227"/>
      <c r="F22" s="227"/>
      <c r="G22" s="208"/>
      <c r="H22" s="208"/>
      <c r="I22" s="199"/>
      <c r="J22" s="199"/>
      <c r="K22" s="199"/>
      <c r="L22" s="199"/>
      <c r="M22" s="199"/>
      <c r="N22" s="199"/>
      <c r="O22" s="199"/>
      <c r="P22" s="199"/>
      <c r="Q22" s="216"/>
      <c r="R22" s="217"/>
      <c r="S22" s="217"/>
      <c r="T22" s="216"/>
      <c r="U22" s="209"/>
      <c r="V22" s="217"/>
      <c r="W22" s="217"/>
      <c r="X22" s="216"/>
      <c r="Y22" s="216"/>
      <c r="Z22" s="217"/>
      <c r="AA22" s="217"/>
      <c r="AB22" s="216"/>
      <c r="AC22" s="210"/>
      <c r="AD22" s="217"/>
      <c r="AE22" s="217"/>
      <c r="AF22" s="216"/>
      <c r="AG22" s="207"/>
      <c r="AH22" s="200"/>
      <c r="AI22" s="200"/>
      <c r="AJ22" s="200"/>
      <c r="AK22" s="200"/>
      <c r="AL22" s="200"/>
      <c r="AM22" s="200"/>
      <c r="AN22" s="200"/>
      <c r="AO22" s="213"/>
      <c r="AP22" s="220"/>
      <c r="AQ22" s="220"/>
      <c r="AR22" s="220"/>
      <c r="AS22" s="220"/>
      <c r="AT22" s="220"/>
      <c r="AU22" s="220"/>
      <c r="AV22" s="220"/>
      <c r="AW22" s="199"/>
      <c r="AX22" s="199"/>
      <c r="AY22" s="199"/>
      <c r="AZ22" s="199"/>
      <c r="BA22" s="199"/>
      <c r="BB22" s="199"/>
      <c r="BC22" s="199"/>
      <c r="BD22" s="199"/>
      <c r="BE22" s="216"/>
      <c r="BF22" s="217"/>
      <c r="BG22" s="217"/>
      <c r="BH22" s="216"/>
      <c r="BI22" s="209"/>
      <c r="BJ22" s="217"/>
      <c r="BK22" s="217"/>
      <c r="BL22" s="216"/>
      <c r="BM22" s="216"/>
      <c r="BN22" s="217"/>
      <c r="BO22" s="217"/>
      <c r="BP22" s="216"/>
      <c r="BQ22" s="210"/>
      <c r="BR22" s="217"/>
      <c r="BS22" s="217"/>
      <c r="BT22" s="216"/>
      <c r="BU22" s="207"/>
      <c r="BV22" s="200"/>
      <c r="BW22" s="200"/>
      <c r="BX22" s="200"/>
      <c r="BY22" s="200"/>
      <c r="BZ22" s="200"/>
      <c r="CA22" s="200"/>
      <c r="CB22" s="200"/>
      <c r="CC22" s="213"/>
      <c r="CD22" s="220"/>
      <c r="CE22" s="220"/>
      <c r="CF22" s="220"/>
      <c r="CG22" s="220"/>
      <c r="CH22" s="220"/>
      <c r="CI22" s="220"/>
      <c r="CJ22" s="220"/>
    </row>
  </sheetData>
  <autoFilter ref="A1:AV22" xr:uid="{00000000-0001-0000-0000-000000000000}"/>
  <dataConsolidate>
    <dataRefs count="4">
      <dataRef name="7575" r:id="rId1"/>
      <dataRef name="7577" r:id="rId2"/>
      <dataRef name="7582" r:id="rId3"/>
      <dataRef name="7715" r:id="rId4"/>
    </dataRefs>
  </dataConsolidate>
  <mergeCells count="35">
    <mergeCell ref="C2:C4"/>
    <mergeCell ref="B2:B4"/>
    <mergeCell ref="A2:A4"/>
    <mergeCell ref="E2:E4"/>
    <mergeCell ref="A5:A7"/>
    <mergeCell ref="B5:B7"/>
    <mergeCell ref="C5:C7"/>
    <mergeCell ref="E5:E7"/>
    <mergeCell ref="A8:A10"/>
    <mergeCell ref="B8:B10"/>
    <mergeCell ref="C8:C10"/>
    <mergeCell ref="E8:E10"/>
    <mergeCell ref="A11:A13"/>
    <mergeCell ref="B11:B13"/>
    <mergeCell ref="C11:C13"/>
    <mergeCell ref="E11:E13"/>
    <mergeCell ref="F17:F19"/>
    <mergeCell ref="A14:A16"/>
    <mergeCell ref="B14:B16"/>
    <mergeCell ref="C14:C16"/>
    <mergeCell ref="E14:E16"/>
    <mergeCell ref="A17:A19"/>
    <mergeCell ref="B17:B19"/>
    <mergeCell ref="C17:C19"/>
    <mergeCell ref="E17:E19"/>
    <mergeCell ref="F2:F4"/>
    <mergeCell ref="F5:F7"/>
    <mergeCell ref="F8:F10"/>
    <mergeCell ref="F11:F13"/>
    <mergeCell ref="F14:F16"/>
    <mergeCell ref="F20:F22"/>
    <mergeCell ref="A20:A22"/>
    <mergeCell ref="B20:B22"/>
    <mergeCell ref="C20:C22"/>
    <mergeCell ref="E20:E22"/>
  </mergeCells>
  <phoneticPr fontId="3" type="noConversion"/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8427-0AA2-4D84-9B32-B760106DB132}">
  <dimension ref="A1:FH45"/>
  <sheetViews>
    <sheetView zoomScale="85" zoomScaleNormal="85" workbookViewId="0">
      <pane xSplit="8" ySplit="1" topLeftCell="I14" activePane="bottomRight" state="frozen"/>
      <selection pane="topRight" activeCell="I1" sqref="I1"/>
      <selection pane="bottomLeft" activeCell="A2" sqref="A2"/>
      <selection pane="bottomRight" activeCell="K17" sqref="K17"/>
    </sheetView>
  </sheetViews>
  <sheetFormatPr baseColWidth="10" defaultColWidth="11.44140625" defaultRowHeight="13.8" x14ac:dyDescent="0.25"/>
  <cols>
    <col min="1" max="1" width="10.109375" style="27" customWidth="1"/>
    <col min="2" max="2" width="19.44140625" style="37" customWidth="1"/>
    <col min="3" max="3" width="15" style="28" customWidth="1"/>
    <col min="4" max="4" width="13.33203125" style="28" customWidth="1"/>
    <col min="5" max="5" width="45" style="39" customWidth="1"/>
    <col min="6" max="6" width="8" style="29" customWidth="1"/>
    <col min="7" max="7" width="16.77734375" style="29" customWidth="1"/>
    <col min="8" max="8" width="11.77734375" style="29" customWidth="1"/>
    <col min="9" max="9" width="11.44140625" style="29" customWidth="1"/>
    <col min="10" max="10" width="13.44140625" style="29" bestFit="1" customWidth="1"/>
    <col min="11" max="11" width="11.109375" style="29" customWidth="1"/>
    <col min="12" max="12" width="11.33203125" style="29" customWidth="1"/>
    <col min="13" max="13" width="12.33203125" style="29" customWidth="1"/>
    <col min="14" max="14" width="13" style="29" customWidth="1"/>
    <col min="15" max="15" width="12.33203125" style="29" customWidth="1"/>
    <col min="16" max="16" width="10.77734375" style="29" customWidth="1"/>
    <col min="17" max="17" width="10.33203125" style="29" customWidth="1"/>
    <col min="18" max="18" width="12.77734375" style="29" customWidth="1"/>
    <col min="19" max="29" width="12.109375" style="28" customWidth="1"/>
    <col min="30" max="30" width="23.6640625" style="28" bestFit="1" customWidth="1"/>
    <col min="31" max="34" width="12.109375" style="28" customWidth="1"/>
    <col min="35" max="35" width="9.33203125" style="28" customWidth="1"/>
    <col min="36" max="36" width="9.6640625" style="28" customWidth="1"/>
    <col min="37" max="37" width="8.77734375" style="28" customWidth="1"/>
    <col min="38" max="38" width="15.44140625" style="28" customWidth="1"/>
    <col min="39" max="39" width="10" style="28" customWidth="1"/>
    <col min="40" max="40" width="9.77734375" style="28" customWidth="1"/>
    <col min="41" max="41" width="10.6640625" style="28" customWidth="1"/>
    <col min="42" max="42" width="16.109375" style="28" customWidth="1"/>
    <col min="43" max="45" width="10.33203125" style="28" customWidth="1"/>
    <col min="46" max="46" width="15.109375" style="28" customWidth="1"/>
    <col min="47" max="47" width="12.44140625" style="28" customWidth="1"/>
    <col min="48" max="49" width="10.33203125" style="28" customWidth="1"/>
    <col min="50" max="50" width="14.77734375" style="28" customWidth="1"/>
    <col min="51" max="58" width="16.77734375" style="28" customWidth="1"/>
    <col min="59" max="66" width="18.44140625" style="28" customWidth="1"/>
    <col min="67" max="74" width="14.109375" style="28" customWidth="1"/>
    <col min="75" max="82" width="12.109375" style="28" customWidth="1"/>
    <col min="83" max="90" width="11.33203125" style="28" customWidth="1"/>
    <col min="91" max="98" width="12.33203125" style="28" customWidth="1"/>
    <col min="99" max="99" width="4.44140625" style="28" customWidth="1"/>
    <col min="100" max="103" width="10.109375" style="28" customWidth="1"/>
    <col min="104" max="105" width="4.44140625" style="28" customWidth="1"/>
    <col min="106" max="107" width="9.44140625" style="28" customWidth="1"/>
    <col min="108" max="108" width="16" style="28" hidden="1" customWidth="1"/>
    <col min="109" max="109" width="10.33203125" style="28" hidden="1" customWidth="1"/>
    <col min="110" max="110" width="15.6640625" style="28" hidden="1" customWidth="1"/>
    <col min="111" max="111" width="15.44140625" style="28" hidden="1" customWidth="1"/>
    <col min="112" max="112" width="16.44140625" style="28" hidden="1" customWidth="1"/>
    <col min="113" max="113" width="13.44140625" style="28" hidden="1" customWidth="1"/>
    <col min="114" max="114" width="8.6640625" style="28" hidden="1" customWidth="1"/>
    <col min="115" max="115" width="9.6640625" style="28" hidden="1" customWidth="1"/>
    <col min="116" max="116" width="13.6640625" style="28" hidden="1" customWidth="1"/>
    <col min="117" max="119" width="13" style="28" hidden="1" customWidth="1"/>
    <col min="120" max="120" width="15.33203125" style="28" hidden="1" customWidth="1"/>
    <col min="121" max="121" width="18.77734375" style="28" hidden="1" customWidth="1"/>
    <col min="122" max="122" width="12.109375" style="28" hidden="1" customWidth="1"/>
    <col min="123" max="123" width="11.44140625" style="28" hidden="1" customWidth="1"/>
    <col min="124" max="124" width="14" style="28" hidden="1" customWidth="1"/>
    <col min="125" max="125" width="13" style="28" hidden="1" customWidth="1"/>
    <col min="126" max="128" width="11.44140625" style="28" hidden="1" customWidth="1"/>
    <col min="129" max="130" width="14.44140625" style="28" hidden="1" customWidth="1"/>
    <col min="131" max="131" width="12.33203125" style="28" hidden="1" customWidth="1"/>
    <col min="132" max="133" width="11.44140625" style="28" hidden="1" customWidth="1"/>
    <col min="134" max="135" width="16.6640625" style="28" hidden="1" customWidth="1"/>
    <col min="136" max="136" width="18" style="28" hidden="1" customWidth="1"/>
    <col min="137" max="137" width="9.109375" style="28" hidden="1" customWidth="1"/>
    <col min="138" max="138" width="14" style="28" hidden="1" customWidth="1"/>
    <col min="139" max="140" width="14.77734375" style="28" hidden="1" customWidth="1"/>
    <col min="141" max="142" width="11.44140625" style="28" hidden="1" customWidth="1"/>
    <col min="143" max="143" width="14.33203125" style="28" hidden="1" customWidth="1"/>
    <col min="144" max="144" width="12.6640625" style="28" hidden="1" customWidth="1"/>
    <col min="145" max="145" width="11.44140625" style="28" hidden="1" customWidth="1"/>
    <col min="146" max="146" width="13" style="28" hidden="1" customWidth="1"/>
    <col min="147" max="147" width="12" style="28" hidden="1" customWidth="1"/>
    <col min="148" max="148" width="16.77734375" style="28" hidden="1" customWidth="1"/>
    <col min="149" max="149" width="15.6640625" style="28" hidden="1" customWidth="1"/>
    <col min="150" max="157" width="11.44140625" style="28" hidden="1" customWidth="1"/>
    <col min="158" max="158" width="12.6640625" style="28" hidden="1" customWidth="1"/>
    <col min="159" max="161" width="11.44140625" style="28" hidden="1" customWidth="1"/>
    <col min="162" max="162" width="15.77734375" style="28" hidden="1" customWidth="1"/>
    <col min="163" max="163" width="17.109375" style="28" hidden="1" customWidth="1"/>
    <col min="164" max="168" width="11.44140625" style="28"/>
    <col min="169" max="170" width="11.44140625" style="28" customWidth="1"/>
    <col min="171" max="16384" width="11.44140625" style="28"/>
  </cols>
  <sheetData>
    <row r="1" spans="1:164" s="172" customFormat="1" ht="200.25" customHeight="1" thickBot="1" x14ac:dyDescent="0.35">
      <c r="A1" s="35" t="s">
        <v>0</v>
      </c>
      <c r="B1" s="36" t="s">
        <v>1</v>
      </c>
      <c r="C1" s="10" t="s">
        <v>2</v>
      </c>
      <c r="D1" s="17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6" t="s">
        <v>55</v>
      </c>
      <c r="L1" s="16" t="s">
        <v>56</v>
      </c>
      <c r="M1" s="16" t="s">
        <v>57</v>
      </c>
      <c r="N1" s="16" t="s">
        <v>58</v>
      </c>
      <c r="O1" s="16" t="s">
        <v>59</v>
      </c>
      <c r="P1" s="16" t="s">
        <v>60</v>
      </c>
      <c r="Q1" s="16" t="s">
        <v>57</v>
      </c>
      <c r="R1" s="16" t="s">
        <v>61</v>
      </c>
      <c r="S1" s="17" t="s">
        <v>62</v>
      </c>
      <c r="T1" s="17" t="s">
        <v>63</v>
      </c>
      <c r="U1" s="17" t="s">
        <v>64</v>
      </c>
      <c r="V1" s="17" t="s">
        <v>65</v>
      </c>
      <c r="W1" s="17" t="s">
        <v>66</v>
      </c>
      <c r="X1" s="17" t="s">
        <v>67</v>
      </c>
      <c r="Y1" s="17" t="s">
        <v>64</v>
      </c>
      <c r="Z1" s="17" t="s">
        <v>68</v>
      </c>
      <c r="AA1" s="18" t="s">
        <v>69</v>
      </c>
      <c r="AB1" s="18" t="s">
        <v>70</v>
      </c>
      <c r="AC1" s="18" t="s">
        <v>71</v>
      </c>
      <c r="AD1" s="18" t="s">
        <v>72</v>
      </c>
      <c r="AE1" s="18" t="s">
        <v>73</v>
      </c>
      <c r="AF1" s="18" t="s">
        <v>74</v>
      </c>
      <c r="AG1" s="18" t="s">
        <v>71</v>
      </c>
      <c r="AH1" s="18" t="s">
        <v>75</v>
      </c>
      <c r="AI1" s="38" t="s">
        <v>76</v>
      </c>
      <c r="AJ1" s="38" t="s">
        <v>77</v>
      </c>
      <c r="AK1" s="38" t="s">
        <v>78</v>
      </c>
      <c r="AL1" s="38" t="s">
        <v>79</v>
      </c>
      <c r="AM1" s="38" t="s">
        <v>80</v>
      </c>
      <c r="AN1" s="38" t="s">
        <v>81</v>
      </c>
      <c r="AO1" s="38" t="s">
        <v>78</v>
      </c>
      <c r="AP1" s="38" t="s">
        <v>82</v>
      </c>
      <c r="AQ1" s="42" t="s">
        <v>83</v>
      </c>
      <c r="AR1" s="42" t="s">
        <v>84</v>
      </c>
      <c r="AS1" s="42" t="s">
        <v>85</v>
      </c>
      <c r="AT1" s="42" t="s">
        <v>86</v>
      </c>
      <c r="AU1" s="42" t="s">
        <v>87</v>
      </c>
      <c r="AV1" s="42" t="s">
        <v>88</v>
      </c>
      <c r="AW1" s="42" t="s">
        <v>85</v>
      </c>
      <c r="AX1" s="42" t="s">
        <v>89</v>
      </c>
      <c r="AY1" s="159" t="s">
        <v>90</v>
      </c>
      <c r="AZ1" s="159" t="s">
        <v>91</v>
      </c>
      <c r="BA1" s="159" t="s">
        <v>92</v>
      </c>
      <c r="BB1" s="159" t="s">
        <v>93</v>
      </c>
      <c r="BC1" s="159" t="s">
        <v>94</v>
      </c>
      <c r="BD1" s="159" t="s">
        <v>95</v>
      </c>
      <c r="BE1" s="159" t="s">
        <v>92</v>
      </c>
      <c r="BF1" s="159" t="s">
        <v>96</v>
      </c>
      <c r="BG1" s="173" t="s">
        <v>97</v>
      </c>
      <c r="BH1" s="173" t="s">
        <v>98</v>
      </c>
      <c r="BI1" s="173" t="s">
        <v>99</v>
      </c>
      <c r="BJ1" s="173" t="s">
        <v>100</v>
      </c>
      <c r="BK1" s="173" t="s">
        <v>101</v>
      </c>
      <c r="BL1" s="173" t="s">
        <v>102</v>
      </c>
      <c r="BM1" s="173" t="s">
        <v>99</v>
      </c>
      <c r="BN1" s="173" t="s">
        <v>103</v>
      </c>
      <c r="BO1" s="174" t="s">
        <v>104</v>
      </c>
      <c r="BP1" s="174" t="s">
        <v>105</v>
      </c>
      <c r="BQ1" s="174" t="s">
        <v>106</v>
      </c>
      <c r="BR1" s="174" t="s">
        <v>107</v>
      </c>
      <c r="BS1" s="174" t="s">
        <v>108</v>
      </c>
      <c r="BT1" s="174" t="s">
        <v>109</v>
      </c>
      <c r="BU1" s="174" t="s">
        <v>106</v>
      </c>
      <c r="BV1" s="174" t="s">
        <v>110</v>
      </c>
      <c r="BW1" s="181" t="s">
        <v>111</v>
      </c>
      <c r="BX1" s="181" t="s">
        <v>112</v>
      </c>
      <c r="BY1" s="181" t="s">
        <v>113</v>
      </c>
      <c r="BZ1" s="181" t="s">
        <v>114</v>
      </c>
      <c r="CA1" s="181" t="s">
        <v>115</v>
      </c>
      <c r="CB1" s="181" t="s">
        <v>116</v>
      </c>
      <c r="CC1" s="181" t="s">
        <v>113</v>
      </c>
      <c r="CD1" s="181" t="s">
        <v>117</v>
      </c>
      <c r="CE1" s="191" t="s">
        <v>118</v>
      </c>
      <c r="CF1" s="191" t="s">
        <v>119</v>
      </c>
      <c r="CG1" s="191" t="s">
        <v>120</v>
      </c>
      <c r="CH1" s="191" t="s">
        <v>121</v>
      </c>
      <c r="CI1" s="191" t="s">
        <v>122</v>
      </c>
      <c r="CJ1" s="191" t="s">
        <v>123</v>
      </c>
      <c r="CK1" s="191" t="s">
        <v>120</v>
      </c>
      <c r="CL1" s="191" t="s">
        <v>124</v>
      </c>
      <c r="CM1" s="174" t="s">
        <v>125</v>
      </c>
      <c r="CN1" s="174" t="s">
        <v>126</v>
      </c>
      <c r="CO1" s="174" t="s">
        <v>127</v>
      </c>
      <c r="CP1" s="174" t="s">
        <v>128</v>
      </c>
      <c r="CQ1" s="174" t="s">
        <v>129</v>
      </c>
      <c r="CR1" s="174" t="s">
        <v>130</v>
      </c>
      <c r="CS1" s="174" t="s">
        <v>127</v>
      </c>
      <c r="CT1" s="174" t="s">
        <v>131</v>
      </c>
      <c r="CU1" s="19"/>
      <c r="CV1" s="19"/>
      <c r="CW1" s="19"/>
      <c r="CX1" s="19"/>
      <c r="CY1" s="19"/>
      <c r="CZ1" s="19"/>
      <c r="DA1" s="19"/>
      <c r="DB1" s="171"/>
      <c r="DC1" s="171"/>
      <c r="DD1" s="21"/>
      <c r="DE1" s="22"/>
      <c r="DF1" s="22"/>
      <c r="DG1" s="234"/>
      <c r="DH1" s="235"/>
      <c r="DI1" s="22"/>
      <c r="DJ1" s="22"/>
      <c r="DK1" s="22"/>
      <c r="DL1" s="22"/>
      <c r="DM1" s="22"/>
      <c r="DN1" s="234"/>
      <c r="DO1" s="235"/>
      <c r="DP1" s="23"/>
      <c r="DQ1" s="24"/>
      <c r="DR1" s="21"/>
      <c r="DS1" s="22"/>
      <c r="DT1" s="22"/>
      <c r="DU1" s="234"/>
      <c r="DV1" s="235"/>
      <c r="DW1" s="22"/>
      <c r="DX1" s="22"/>
      <c r="DY1" s="22"/>
      <c r="DZ1" s="22"/>
      <c r="EA1" s="22"/>
      <c r="EB1" s="234"/>
      <c r="EC1" s="235"/>
      <c r="ED1" s="23"/>
      <c r="EE1" s="24"/>
      <c r="EF1" s="21"/>
      <c r="EG1" s="22"/>
      <c r="EH1" s="22"/>
      <c r="EI1" s="234"/>
      <c r="EJ1" s="235"/>
      <c r="EK1" s="22"/>
      <c r="EL1" s="22"/>
      <c r="EM1" s="22"/>
      <c r="EN1" s="22"/>
      <c r="EO1" s="22"/>
      <c r="EP1" s="234"/>
      <c r="EQ1" s="235"/>
      <c r="ER1" s="23"/>
      <c r="ES1" s="24"/>
      <c r="ET1" s="21"/>
      <c r="EU1" s="22"/>
      <c r="EV1" s="22"/>
      <c r="EW1" s="234"/>
      <c r="EX1" s="235"/>
      <c r="EY1" s="22"/>
      <c r="EZ1" s="22"/>
      <c r="FA1" s="22"/>
      <c r="FB1" s="22"/>
      <c r="FC1" s="22"/>
      <c r="FD1" s="234"/>
      <c r="FE1" s="235"/>
      <c r="FF1" s="23"/>
      <c r="FG1" s="25"/>
      <c r="FH1" s="171"/>
    </row>
    <row r="2" spans="1:164" s="105" customFormat="1" x14ac:dyDescent="0.25">
      <c r="A2" s="60">
        <v>7575</v>
      </c>
      <c r="B2" s="61" t="s">
        <v>15</v>
      </c>
      <c r="C2" s="62" t="s">
        <v>16</v>
      </c>
      <c r="D2" s="63" t="s">
        <v>17</v>
      </c>
      <c r="E2" s="99" t="s">
        <v>18</v>
      </c>
      <c r="F2" s="65" t="s">
        <v>19</v>
      </c>
      <c r="G2" s="66">
        <v>44516</v>
      </c>
      <c r="H2" s="67">
        <v>44727</v>
      </c>
      <c r="I2" s="68">
        <v>2.1539999999999999</v>
      </c>
      <c r="J2" s="68">
        <v>0.14879999999999999</v>
      </c>
      <c r="K2" s="62">
        <v>22</v>
      </c>
      <c r="L2" s="69">
        <v>0</v>
      </c>
      <c r="M2" s="69">
        <v>8</v>
      </c>
      <c r="N2" s="69">
        <v>0</v>
      </c>
      <c r="O2" s="69">
        <v>9</v>
      </c>
      <c r="P2" s="69">
        <v>0</v>
      </c>
      <c r="Q2" s="69">
        <v>0</v>
      </c>
      <c r="R2" s="69">
        <v>0</v>
      </c>
      <c r="S2" s="69">
        <v>22</v>
      </c>
      <c r="T2" s="69">
        <v>0</v>
      </c>
      <c r="U2" s="69">
        <v>8</v>
      </c>
      <c r="V2" s="69">
        <v>0</v>
      </c>
      <c r="W2" s="69">
        <v>9</v>
      </c>
      <c r="X2" s="69">
        <v>0</v>
      </c>
      <c r="Y2" s="69">
        <v>0</v>
      </c>
      <c r="Z2" s="69">
        <v>0</v>
      </c>
      <c r="AA2" s="65">
        <v>28</v>
      </c>
      <c r="AB2" s="65">
        <v>9</v>
      </c>
      <c r="AC2" s="65">
        <v>11</v>
      </c>
      <c r="AD2" s="65">
        <v>0</v>
      </c>
      <c r="AE2" s="65">
        <v>27</v>
      </c>
      <c r="AF2" s="65">
        <v>9</v>
      </c>
      <c r="AG2" s="65">
        <v>12</v>
      </c>
      <c r="AH2" s="65">
        <v>0</v>
      </c>
      <c r="AI2" s="70">
        <v>31</v>
      </c>
      <c r="AJ2" s="70">
        <v>5</v>
      </c>
      <c r="AK2" s="70">
        <v>8</v>
      </c>
      <c r="AL2" s="70">
        <v>0</v>
      </c>
      <c r="AM2" s="70">
        <v>0</v>
      </c>
      <c r="AN2" s="70">
        <v>0</v>
      </c>
      <c r="AO2" s="70">
        <v>8</v>
      </c>
      <c r="AP2" s="70">
        <v>0</v>
      </c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4"/>
      <c r="CE2" s="104"/>
      <c r="CF2" s="104"/>
      <c r="CG2" s="104"/>
      <c r="CH2" s="104"/>
      <c r="CI2" s="104"/>
      <c r="CJ2" s="104"/>
      <c r="CK2" s="104"/>
      <c r="CL2" s="104"/>
      <c r="CM2" s="104"/>
      <c r="CN2" s="104"/>
      <c r="CO2" s="104"/>
      <c r="CP2" s="104"/>
      <c r="CQ2" s="104"/>
      <c r="CR2" s="104"/>
      <c r="CS2" s="104"/>
      <c r="CT2" s="104"/>
      <c r="CU2" s="100"/>
      <c r="CV2" s="100"/>
      <c r="CW2" s="100"/>
      <c r="CX2" s="100"/>
      <c r="CY2" s="100"/>
      <c r="CZ2" s="100"/>
      <c r="DA2" s="100"/>
      <c r="DB2" s="101"/>
      <c r="DC2" s="101"/>
      <c r="DD2" s="102"/>
      <c r="DE2" s="103"/>
      <c r="DF2" s="103"/>
      <c r="DG2" s="104"/>
      <c r="DH2" s="104"/>
      <c r="DI2" s="103"/>
      <c r="DJ2" s="103"/>
      <c r="DK2" s="103"/>
      <c r="DL2" s="103"/>
      <c r="DM2" s="103"/>
      <c r="DN2" s="104"/>
      <c r="DO2" s="103"/>
      <c r="DP2" s="103"/>
      <c r="DQ2" s="103"/>
      <c r="DR2" s="102"/>
      <c r="DS2" s="103"/>
      <c r="DT2" s="103"/>
      <c r="DU2" s="104"/>
      <c r="DV2" s="104"/>
      <c r="DW2" s="103"/>
      <c r="DX2" s="103"/>
      <c r="DY2" s="103"/>
      <c r="DZ2" s="103"/>
      <c r="EA2" s="103"/>
      <c r="EB2" s="104"/>
      <c r="EC2" s="103"/>
      <c r="ED2" s="103"/>
      <c r="EE2" s="103"/>
      <c r="EF2" s="102"/>
      <c r="EG2" s="103"/>
      <c r="EH2" s="103"/>
      <c r="EI2" s="104"/>
      <c r="EJ2" s="104"/>
      <c r="EK2" s="103"/>
      <c r="EL2" s="103"/>
      <c r="EM2" s="103"/>
      <c r="EN2" s="103"/>
      <c r="EO2" s="103"/>
      <c r="EP2" s="104"/>
      <c r="EQ2" s="103"/>
      <c r="ER2" s="103"/>
      <c r="ES2" s="103"/>
      <c r="ET2" s="102"/>
      <c r="EU2" s="103"/>
      <c r="EV2" s="103"/>
      <c r="EW2" s="104"/>
      <c r="EX2" s="104"/>
      <c r="EY2" s="103"/>
      <c r="EZ2" s="103"/>
      <c r="FA2" s="103"/>
      <c r="FB2" s="103"/>
      <c r="FC2" s="103"/>
      <c r="FD2" s="104"/>
      <c r="FE2" s="103"/>
      <c r="FF2" s="103"/>
      <c r="FG2" s="103"/>
    </row>
    <row r="3" spans="1:164" s="75" customFormat="1" x14ac:dyDescent="0.25">
      <c r="A3" s="60">
        <v>7575</v>
      </c>
      <c r="B3" s="61" t="s">
        <v>20</v>
      </c>
      <c r="C3" s="76" t="s">
        <v>11</v>
      </c>
      <c r="D3" s="77" t="s">
        <v>21</v>
      </c>
      <c r="E3" s="106" t="s">
        <v>22</v>
      </c>
      <c r="F3" s="79" t="s">
        <v>19</v>
      </c>
      <c r="G3" s="80">
        <v>44516</v>
      </c>
      <c r="H3" s="81">
        <v>44757</v>
      </c>
      <c r="I3" s="82">
        <v>2.1539999999999999</v>
      </c>
      <c r="J3" s="82">
        <v>0.14879999999999999</v>
      </c>
      <c r="K3" s="76">
        <v>7</v>
      </c>
      <c r="L3" s="65">
        <v>2</v>
      </c>
      <c r="M3" s="65">
        <v>4</v>
      </c>
      <c r="N3" s="65">
        <v>1</v>
      </c>
      <c r="O3" s="65">
        <v>4</v>
      </c>
      <c r="P3" s="65">
        <v>2</v>
      </c>
      <c r="Q3" s="65">
        <v>2</v>
      </c>
      <c r="R3" s="65">
        <v>0</v>
      </c>
      <c r="S3" s="65">
        <v>12</v>
      </c>
      <c r="T3" s="65">
        <v>2</v>
      </c>
      <c r="U3" s="65">
        <v>5</v>
      </c>
      <c r="V3" s="65">
        <v>1</v>
      </c>
      <c r="W3" s="65">
        <v>4</v>
      </c>
      <c r="X3" s="65">
        <v>2</v>
      </c>
      <c r="Y3" s="65">
        <v>2</v>
      </c>
      <c r="Z3" s="65">
        <v>0</v>
      </c>
      <c r="AA3" s="65">
        <v>29</v>
      </c>
      <c r="AB3" s="65">
        <v>1</v>
      </c>
      <c r="AC3" s="65">
        <v>9</v>
      </c>
      <c r="AD3" s="65">
        <v>0</v>
      </c>
      <c r="AE3" s="65">
        <v>16</v>
      </c>
      <c r="AF3" s="65">
        <v>8</v>
      </c>
      <c r="AG3" s="65">
        <v>1</v>
      </c>
      <c r="AH3" s="65">
        <v>0</v>
      </c>
      <c r="AI3" s="83">
        <v>15</v>
      </c>
      <c r="AJ3" s="83">
        <v>2</v>
      </c>
      <c r="AK3" s="83">
        <v>5</v>
      </c>
      <c r="AL3" s="83">
        <v>0</v>
      </c>
      <c r="AM3" s="83">
        <v>4</v>
      </c>
      <c r="AN3" s="83">
        <v>2</v>
      </c>
      <c r="AO3" s="83">
        <v>2</v>
      </c>
      <c r="AP3" s="83">
        <v>0</v>
      </c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</row>
    <row r="4" spans="1:164" s="129" customFormat="1" x14ac:dyDescent="0.25">
      <c r="A4" s="117">
        <v>7575</v>
      </c>
      <c r="B4" s="118" t="s">
        <v>23</v>
      </c>
      <c r="C4" s="119" t="s">
        <v>10</v>
      </c>
      <c r="D4" s="120" t="s">
        <v>24</v>
      </c>
      <c r="E4" s="121" t="s">
        <v>25</v>
      </c>
      <c r="F4" s="122">
        <v>2</v>
      </c>
      <c r="G4" s="123">
        <v>44550</v>
      </c>
      <c r="H4" s="124">
        <v>44700</v>
      </c>
      <c r="I4" s="125">
        <v>2.1539999999999999</v>
      </c>
      <c r="J4" s="125">
        <v>0.14879999999999999</v>
      </c>
      <c r="K4" s="119">
        <v>15</v>
      </c>
      <c r="L4" s="127">
        <v>2</v>
      </c>
      <c r="M4" s="127">
        <v>4</v>
      </c>
      <c r="N4" s="127">
        <v>2</v>
      </c>
      <c r="O4" s="127">
        <v>0</v>
      </c>
      <c r="P4" s="127">
        <v>2</v>
      </c>
      <c r="Q4" s="127">
        <v>0</v>
      </c>
      <c r="R4" s="127">
        <v>2</v>
      </c>
      <c r="S4" s="127">
        <v>26</v>
      </c>
      <c r="T4" s="127">
        <v>6</v>
      </c>
      <c r="U4" s="127">
        <v>4</v>
      </c>
      <c r="V4" s="127">
        <v>3</v>
      </c>
      <c r="W4" s="127">
        <v>7</v>
      </c>
      <c r="X4" s="127">
        <v>6</v>
      </c>
      <c r="Y4" s="127">
        <v>0</v>
      </c>
      <c r="Z4" s="127">
        <v>3</v>
      </c>
      <c r="AA4" s="127">
        <v>75</v>
      </c>
      <c r="AB4" s="127">
        <v>32</v>
      </c>
      <c r="AC4" s="127">
        <v>8</v>
      </c>
      <c r="AD4" s="127">
        <v>0</v>
      </c>
      <c r="AE4" s="127">
        <v>25</v>
      </c>
      <c r="AF4" s="127">
        <v>18</v>
      </c>
      <c r="AG4" s="127">
        <v>4</v>
      </c>
      <c r="AH4" s="127">
        <v>0</v>
      </c>
      <c r="AI4" s="128">
        <v>21</v>
      </c>
      <c r="AJ4" s="128">
        <v>20</v>
      </c>
      <c r="AK4" s="128">
        <v>9</v>
      </c>
      <c r="AL4" s="128">
        <v>0</v>
      </c>
      <c r="AM4" s="128">
        <v>35</v>
      </c>
      <c r="AN4" s="128">
        <v>18</v>
      </c>
      <c r="AO4" s="128">
        <v>0</v>
      </c>
      <c r="AP4" s="128">
        <v>0</v>
      </c>
      <c r="BO4" s="179"/>
      <c r="BP4" s="179"/>
      <c r="BQ4" s="179"/>
      <c r="BR4" s="179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</row>
    <row r="5" spans="1:164" s="129" customFormat="1" x14ac:dyDescent="0.25">
      <c r="A5" s="117">
        <v>7575</v>
      </c>
      <c r="B5" s="118" t="s">
        <v>12</v>
      </c>
      <c r="C5" s="119" t="s">
        <v>11</v>
      </c>
      <c r="D5" s="120" t="s">
        <v>26</v>
      </c>
      <c r="E5" s="126" t="s">
        <v>27</v>
      </c>
      <c r="F5" s="122">
        <v>3</v>
      </c>
      <c r="G5" s="123">
        <v>44550</v>
      </c>
      <c r="H5" s="124">
        <v>44731</v>
      </c>
      <c r="I5" s="125">
        <v>2.1539999999999999</v>
      </c>
      <c r="J5" s="125">
        <v>0.14879999999999999</v>
      </c>
      <c r="K5" s="119">
        <v>6</v>
      </c>
      <c r="L5" s="127">
        <v>0</v>
      </c>
      <c r="M5" s="127">
        <v>2</v>
      </c>
      <c r="N5" s="127">
        <v>0</v>
      </c>
      <c r="O5" s="127">
        <v>7</v>
      </c>
      <c r="P5" s="127">
        <v>1</v>
      </c>
      <c r="Q5" s="127">
        <v>2</v>
      </c>
      <c r="R5" s="127">
        <v>0</v>
      </c>
      <c r="S5" s="127">
        <v>6</v>
      </c>
      <c r="T5" s="127">
        <v>0</v>
      </c>
      <c r="U5" s="127">
        <v>2</v>
      </c>
      <c r="V5" s="127">
        <v>0</v>
      </c>
      <c r="W5" s="127">
        <v>7</v>
      </c>
      <c r="X5" s="127">
        <v>1</v>
      </c>
      <c r="Y5" s="127">
        <v>2</v>
      </c>
      <c r="Z5" s="127">
        <v>0</v>
      </c>
      <c r="AA5" s="127">
        <v>9</v>
      </c>
      <c r="AB5" s="127">
        <v>1</v>
      </c>
      <c r="AC5" s="127">
        <v>2</v>
      </c>
      <c r="AD5" s="127">
        <v>0</v>
      </c>
      <c r="AE5" s="127">
        <v>0</v>
      </c>
      <c r="AF5" s="127">
        <v>0</v>
      </c>
      <c r="AG5" s="127">
        <v>0</v>
      </c>
      <c r="AH5" s="127">
        <v>0</v>
      </c>
      <c r="AI5" s="128">
        <v>11</v>
      </c>
      <c r="AJ5" s="128">
        <v>1</v>
      </c>
      <c r="AK5" s="128">
        <v>2</v>
      </c>
      <c r="AL5" s="128">
        <v>0</v>
      </c>
      <c r="AM5" s="128">
        <v>0</v>
      </c>
      <c r="AN5" s="128">
        <v>0</v>
      </c>
      <c r="AO5" s="128">
        <v>0</v>
      </c>
      <c r="AP5" s="128">
        <v>0</v>
      </c>
      <c r="BO5" s="179"/>
      <c r="BP5" s="179"/>
      <c r="BQ5" s="179"/>
      <c r="BR5" s="179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</row>
    <row r="6" spans="1:164" s="129" customFormat="1" x14ac:dyDescent="0.25">
      <c r="A6" s="117">
        <v>7575</v>
      </c>
      <c r="B6" s="118" t="s">
        <v>23</v>
      </c>
      <c r="C6" s="119" t="s">
        <v>10</v>
      </c>
      <c r="D6" s="120" t="s">
        <v>28</v>
      </c>
      <c r="E6" s="126" t="s">
        <v>29</v>
      </c>
      <c r="F6" s="122">
        <v>1</v>
      </c>
      <c r="G6" s="123">
        <v>44553</v>
      </c>
      <c r="H6" s="124">
        <v>44888</v>
      </c>
      <c r="I6" s="125">
        <v>2.1539999999999999</v>
      </c>
      <c r="J6" s="125">
        <v>0.14879999999999999</v>
      </c>
      <c r="K6" s="119">
        <v>5</v>
      </c>
      <c r="L6" s="127">
        <v>3</v>
      </c>
      <c r="M6" s="127">
        <v>2</v>
      </c>
      <c r="N6" s="127">
        <v>0</v>
      </c>
      <c r="O6" s="127">
        <v>2</v>
      </c>
      <c r="P6" s="127">
        <v>2</v>
      </c>
      <c r="Q6" s="127">
        <v>0</v>
      </c>
      <c r="R6" s="127">
        <v>0</v>
      </c>
      <c r="S6" s="127">
        <v>2</v>
      </c>
      <c r="T6" s="127">
        <v>1</v>
      </c>
      <c r="U6" s="127">
        <v>0</v>
      </c>
      <c r="V6" s="127">
        <v>1</v>
      </c>
      <c r="W6" s="127">
        <v>0</v>
      </c>
      <c r="X6" s="127">
        <v>0</v>
      </c>
      <c r="Y6" s="127">
        <v>0</v>
      </c>
      <c r="Z6" s="127">
        <v>0</v>
      </c>
      <c r="AA6" s="127">
        <v>7</v>
      </c>
      <c r="AB6" s="127">
        <v>1</v>
      </c>
      <c r="AC6" s="127">
        <v>5</v>
      </c>
      <c r="AD6" s="127">
        <v>1</v>
      </c>
      <c r="AE6" s="127">
        <v>2</v>
      </c>
      <c r="AF6" s="127">
        <v>2</v>
      </c>
      <c r="AG6" s="127">
        <v>0</v>
      </c>
      <c r="AH6" s="127">
        <v>0</v>
      </c>
      <c r="AI6" s="128">
        <v>36</v>
      </c>
      <c r="AJ6" s="128">
        <v>28</v>
      </c>
      <c r="AK6" s="128">
        <v>7</v>
      </c>
      <c r="AL6" s="128">
        <v>1</v>
      </c>
      <c r="AM6" s="128">
        <v>2</v>
      </c>
      <c r="AN6" s="128">
        <v>2</v>
      </c>
      <c r="AO6" s="128">
        <v>0</v>
      </c>
      <c r="AP6" s="128">
        <v>0</v>
      </c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</row>
    <row r="7" spans="1:164" s="129" customFormat="1" ht="35.25" customHeight="1" x14ac:dyDescent="0.25">
      <c r="A7" s="117">
        <v>7575</v>
      </c>
      <c r="B7" s="118" t="s">
        <v>23</v>
      </c>
      <c r="C7" s="119" t="s">
        <v>10</v>
      </c>
      <c r="D7" s="120" t="s">
        <v>30</v>
      </c>
      <c r="E7" s="126" t="s">
        <v>31</v>
      </c>
      <c r="F7" s="122">
        <v>2</v>
      </c>
      <c r="G7" s="123">
        <v>44523</v>
      </c>
      <c r="H7" s="124">
        <v>44888</v>
      </c>
      <c r="I7" s="125">
        <v>2.1539999999999999</v>
      </c>
      <c r="J7" s="125">
        <v>0.14879999999999999</v>
      </c>
      <c r="K7" s="119">
        <v>8</v>
      </c>
      <c r="L7" s="127">
        <v>2</v>
      </c>
      <c r="M7" s="127">
        <v>4</v>
      </c>
      <c r="N7" s="127">
        <v>1</v>
      </c>
      <c r="O7" s="127">
        <v>4</v>
      </c>
      <c r="P7" s="127">
        <v>3</v>
      </c>
      <c r="Q7" s="127">
        <v>1</v>
      </c>
      <c r="R7" s="127">
        <v>0</v>
      </c>
      <c r="S7" s="127">
        <v>18</v>
      </c>
      <c r="T7" s="127">
        <v>6</v>
      </c>
      <c r="U7" s="127">
        <v>4</v>
      </c>
      <c r="V7" s="127">
        <v>2</v>
      </c>
      <c r="W7" s="127">
        <v>1</v>
      </c>
      <c r="X7" s="127" t="s">
        <v>132</v>
      </c>
      <c r="Y7" s="127">
        <v>1</v>
      </c>
      <c r="Z7" s="127" t="s">
        <v>132</v>
      </c>
      <c r="AA7" s="127" t="s">
        <v>133</v>
      </c>
      <c r="AB7" s="127" t="s">
        <v>134</v>
      </c>
      <c r="AC7" s="127">
        <v>3</v>
      </c>
      <c r="AD7" s="127">
        <v>2</v>
      </c>
      <c r="AE7" s="127">
        <v>6</v>
      </c>
      <c r="AF7" s="127">
        <v>4</v>
      </c>
      <c r="AG7" s="127">
        <v>2</v>
      </c>
      <c r="AH7" s="127" t="s">
        <v>132</v>
      </c>
      <c r="AI7" s="128">
        <v>19</v>
      </c>
      <c r="AJ7" s="128">
        <v>14</v>
      </c>
      <c r="AK7" s="128">
        <v>3</v>
      </c>
      <c r="AL7" s="128">
        <v>2</v>
      </c>
      <c r="AM7" s="128">
        <v>6</v>
      </c>
      <c r="AN7" s="128">
        <v>4</v>
      </c>
      <c r="AO7" s="128">
        <v>2</v>
      </c>
      <c r="AP7" s="127" t="s">
        <v>132</v>
      </c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</row>
    <row r="8" spans="1:164" s="129" customFormat="1" ht="18.75" customHeight="1" x14ac:dyDescent="0.25">
      <c r="A8" s="117">
        <v>7575</v>
      </c>
      <c r="B8" s="118" t="s">
        <v>12</v>
      </c>
      <c r="C8" s="119" t="s">
        <v>11</v>
      </c>
      <c r="D8" s="120" t="s">
        <v>13</v>
      </c>
      <c r="E8" s="126" t="s">
        <v>14</v>
      </c>
      <c r="F8" s="122">
        <v>1</v>
      </c>
      <c r="G8" s="123">
        <v>44523</v>
      </c>
      <c r="H8" s="124">
        <v>44888</v>
      </c>
      <c r="I8" s="125">
        <v>2.1539999999999999</v>
      </c>
      <c r="J8" s="125">
        <v>0.14879999999999999</v>
      </c>
      <c r="K8" s="122">
        <v>10</v>
      </c>
      <c r="L8" s="122">
        <v>3</v>
      </c>
      <c r="M8" s="122">
        <v>5</v>
      </c>
      <c r="N8" s="122">
        <v>2</v>
      </c>
      <c r="O8" s="127" t="s">
        <v>132</v>
      </c>
      <c r="P8" s="127" t="s">
        <v>132</v>
      </c>
      <c r="Q8" s="127" t="s">
        <v>132</v>
      </c>
      <c r="R8" s="127" t="s">
        <v>132</v>
      </c>
      <c r="S8" s="122">
        <v>13</v>
      </c>
      <c r="T8" s="122">
        <v>4</v>
      </c>
      <c r="U8" s="122">
        <v>7</v>
      </c>
      <c r="V8" s="122">
        <v>2</v>
      </c>
      <c r="W8" s="122">
        <v>1</v>
      </c>
      <c r="X8" s="127" t="s">
        <v>132</v>
      </c>
      <c r="Y8" s="122">
        <v>1</v>
      </c>
      <c r="Z8" s="127" t="s">
        <v>132</v>
      </c>
      <c r="AA8" s="122">
        <v>14</v>
      </c>
      <c r="AB8" s="122">
        <v>5</v>
      </c>
      <c r="AC8" s="122">
        <v>7</v>
      </c>
      <c r="AD8" s="122">
        <v>2</v>
      </c>
      <c r="AE8" s="122">
        <v>1</v>
      </c>
      <c r="AF8" s="127" t="s">
        <v>132</v>
      </c>
      <c r="AG8" s="122">
        <v>1</v>
      </c>
      <c r="AH8" s="127" t="s">
        <v>132</v>
      </c>
      <c r="AI8" s="128">
        <v>14</v>
      </c>
      <c r="AJ8" s="128">
        <v>5</v>
      </c>
      <c r="AK8" s="128">
        <v>7</v>
      </c>
      <c r="AL8" s="128">
        <v>2</v>
      </c>
      <c r="AM8" s="128">
        <v>1</v>
      </c>
      <c r="AN8" s="127" t="s">
        <v>132</v>
      </c>
      <c r="AO8" s="128">
        <v>1</v>
      </c>
      <c r="AP8" s="127" t="s">
        <v>132</v>
      </c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</row>
    <row r="9" spans="1:164" s="145" customFormat="1" ht="16.5" customHeight="1" x14ac:dyDescent="0.25">
      <c r="A9" s="132">
        <v>7575</v>
      </c>
      <c r="B9" s="133" t="s">
        <v>15</v>
      </c>
      <c r="C9" s="134" t="s">
        <v>16</v>
      </c>
      <c r="D9" s="135" t="s">
        <v>17</v>
      </c>
      <c r="E9" s="136" t="s">
        <v>18</v>
      </c>
      <c r="F9" s="137" t="s">
        <v>19</v>
      </c>
      <c r="G9" s="138">
        <v>44516</v>
      </c>
      <c r="H9" s="139">
        <v>44727</v>
      </c>
      <c r="I9" s="140">
        <v>2.1539999999999999</v>
      </c>
      <c r="J9" s="140">
        <v>0.14879999999999999</v>
      </c>
      <c r="K9" s="134">
        <v>22</v>
      </c>
      <c r="L9" s="141">
        <v>0</v>
      </c>
      <c r="M9" s="141">
        <v>8</v>
      </c>
      <c r="N9" s="141">
        <v>0</v>
      </c>
      <c r="O9" s="141">
        <v>9</v>
      </c>
      <c r="P9" s="141">
        <v>0</v>
      </c>
      <c r="Q9" s="141">
        <v>0</v>
      </c>
      <c r="R9" s="141">
        <v>0</v>
      </c>
      <c r="S9" s="141">
        <v>22</v>
      </c>
      <c r="T9" s="141">
        <v>0</v>
      </c>
      <c r="U9" s="141">
        <v>8</v>
      </c>
      <c r="V9" s="141">
        <v>0</v>
      </c>
      <c r="W9" s="141">
        <v>9</v>
      </c>
      <c r="X9" s="141">
        <v>0</v>
      </c>
      <c r="Y9" s="141">
        <v>0</v>
      </c>
      <c r="Z9" s="141">
        <v>0</v>
      </c>
      <c r="AA9" s="137">
        <v>28</v>
      </c>
      <c r="AB9" s="137">
        <v>9</v>
      </c>
      <c r="AC9" s="137">
        <v>11</v>
      </c>
      <c r="AD9" s="137">
        <v>0</v>
      </c>
      <c r="AE9" s="137">
        <v>27</v>
      </c>
      <c r="AF9" s="137">
        <v>9</v>
      </c>
      <c r="AG9" s="137">
        <v>12</v>
      </c>
      <c r="AH9" s="137">
        <v>0</v>
      </c>
      <c r="AI9" s="142">
        <v>31</v>
      </c>
      <c r="AJ9" s="142">
        <v>5</v>
      </c>
      <c r="AK9" s="142">
        <v>8</v>
      </c>
      <c r="AL9" s="142">
        <v>0</v>
      </c>
      <c r="AM9" s="142">
        <v>0</v>
      </c>
      <c r="AN9" s="142">
        <v>0</v>
      </c>
      <c r="AO9" s="142">
        <v>8</v>
      </c>
      <c r="AP9" s="142">
        <v>0</v>
      </c>
      <c r="AQ9" s="137" t="s">
        <v>135</v>
      </c>
      <c r="AR9" s="137">
        <v>9</v>
      </c>
      <c r="AS9" s="137">
        <v>9</v>
      </c>
      <c r="AT9" s="137">
        <v>0</v>
      </c>
      <c r="AU9" s="137">
        <v>13</v>
      </c>
      <c r="AV9" s="137">
        <v>4</v>
      </c>
      <c r="AW9" s="143">
        <v>0</v>
      </c>
      <c r="AX9" s="144">
        <v>0</v>
      </c>
      <c r="AY9" s="163" t="s">
        <v>135</v>
      </c>
      <c r="AZ9" s="163">
        <v>9</v>
      </c>
      <c r="BA9" s="163">
        <v>9</v>
      </c>
      <c r="BB9" s="163">
        <v>0</v>
      </c>
      <c r="BC9" s="163">
        <v>13</v>
      </c>
      <c r="BD9" s="163">
        <v>4</v>
      </c>
      <c r="BE9" s="164">
        <v>0</v>
      </c>
      <c r="BF9" s="165">
        <v>0</v>
      </c>
      <c r="BG9" s="149">
        <v>15</v>
      </c>
      <c r="BH9" s="149">
        <v>2</v>
      </c>
      <c r="BI9" s="149">
        <v>5</v>
      </c>
      <c r="BJ9" s="149">
        <v>0</v>
      </c>
      <c r="BK9" s="149">
        <v>4</v>
      </c>
      <c r="BL9" s="149">
        <v>2</v>
      </c>
      <c r="BM9" s="149">
        <v>2</v>
      </c>
      <c r="BN9" s="154">
        <v>0</v>
      </c>
      <c r="BO9" s="180" t="s">
        <v>132</v>
      </c>
      <c r="BP9" s="180" t="s">
        <v>132</v>
      </c>
      <c r="BQ9" s="180" t="s">
        <v>132</v>
      </c>
      <c r="BR9" s="180" t="s">
        <v>132</v>
      </c>
      <c r="BS9" s="180" t="s">
        <v>132</v>
      </c>
      <c r="BT9" s="180" t="s">
        <v>132</v>
      </c>
      <c r="BU9" s="180" t="s">
        <v>132</v>
      </c>
      <c r="BV9" s="180">
        <v>0</v>
      </c>
      <c r="BW9" s="180">
        <v>0</v>
      </c>
      <c r="BX9" s="180">
        <v>0</v>
      </c>
      <c r="BY9" s="180">
        <v>0</v>
      </c>
      <c r="BZ9" s="180">
        <v>0</v>
      </c>
      <c r="CA9" s="180">
        <v>0</v>
      </c>
      <c r="CB9" s="180">
        <v>0</v>
      </c>
      <c r="CC9" s="180">
        <v>0</v>
      </c>
      <c r="CD9" s="180">
        <v>0</v>
      </c>
      <c r="CE9" s="180">
        <v>0</v>
      </c>
      <c r="CF9" s="180">
        <v>0</v>
      </c>
      <c r="CG9" s="180">
        <v>0</v>
      </c>
      <c r="CH9" s="180">
        <v>0</v>
      </c>
      <c r="CI9" s="180">
        <v>0</v>
      </c>
      <c r="CJ9" s="180">
        <v>0</v>
      </c>
      <c r="CK9" s="180">
        <v>0</v>
      </c>
      <c r="CL9" s="180">
        <v>0</v>
      </c>
      <c r="CM9" s="180"/>
      <c r="CN9" s="180"/>
      <c r="CO9" s="180"/>
      <c r="CP9" s="180"/>
      <c r="CQ9" s="180"/>
      <c r="CR9" s="180"/>
      <c r="CS9" s="180"/>
      <c r="CT9" s="180"/>
    </row>
    <row r="10" spans="1:164" s="145" customFormat="1" ht="16.5" customHeight="1" x14ac:dyDescent="0.25">
      <c r="A10" s="132">
        <v>7575</v>
      </c>
      <c r="B10" s="133" t="s">
        <v>20</v>
      </c>
      <c r="C10" s="146" t="s">
        <v>11</v>
      </c>
      <c r="D10" s="147" t="s">
        <v>21</v>
      </c>
      <c r="E10" s="148" t="s">
        <v>22</v>
      </c>
      <c r="F10" s="149" t="s">
        <v>19</v>
      </c>
      <c r="G10" s="150">
        <v>44516</v>
      </c>
      <c r="H10" s="151">
        <v>44757</v>
      </c>
      <c r="I10" s="152">
        <v>2.1539999999999999</v>
      </c>
      <c r="J10" s="152">
        <v>0.14879999999999999</v>
      </c>
      <c r="K10" s="146">
        <v>7</v>
      </c>
      <c r="L10" s="137">
        <v>2</v>
      </c>
      <c r="M10" s="137">
        <v>4</v>
      </c>
      <c r="N10" s="137">
        <v>1</v>
      </c>
      <c r="O10" s="137">
        <v>4</v>
      </c>
      <c r="P10" s="137">
        <v>2</v>
      </c>
      <c r="Q10" s="137">
        <v>2</v>
      </c>
      <c r="R10" s="137">
        <v>0</v>
      </c>
      <c r="S10" s="137">
        <v>12</v>
      </c>
      <c r="T10" s="137">
        <v>2</v>
      </c>
      <c r="U10" s="137">
        <v>5</v>
      </c>
      <c r="V10" s="137">
        <v>1</v>
      </c>
      <c r="W10" s="137">
        <v>4</v>
      </c>
      <c r="X10" s="137">
        <v>2</v>
      </c>
      <c r="Y10" s="137">
        <v>2</v>
      </c>
      <c r="Z10" s="137">
        <v>0</v>
      </c>
      <c r="AA10" s="137">
        <v>29</v>
      </c>
      <c r="AB10" s="137">
        <v>1</v>
      </c>
      <c r="AC10" s="137">
        <v>9</v>
      </c>
      <c r="AD10" s="137">
        <v>0</v>
      </c>
      <c r="AE10" s="137">
        <v>16</v>
      </c>
      <c r="AF10" s="137">
        <v>8</v>
      </c>
      <c r="AG10" s="137">
        <v>1</v>
      </c>
      <c r="AH10" s="137">
        <v>0</v>
      </c>
      <c r="AI10" s="153">
        <v>15</v>
      </c>
      <c r="AJ10" s="153">
        <v>2</v>
      </c>
      <c r="AK10" s="153">
        <v>5</v>
      </c>
      <c r="AL10" s="153">
        <v>0</v>
      </c>
      <c r="AM10" s="153">
        <v>4</v>
      </c>
      <c r="AN10" s="153">
        <v>2</v>
      </c>
      <c r="AO10" s="153">
        <v>2</v>
      </c>
      <c r="AP10" s="153">
        <v>0</v>
      </c>
      <c r="AQ10" s="149">
        <v>15</v>
      </c>
      <c r="AR10" s="149">
        <v>2</v>
      </c>
      <c r="AS10" s="149">
        <v>5</v>
      </c>
      <c r="AT10" s="149">
        <v>0</v>
      </c>
      <c r="AU10" s="149">
        <v>4</v>
      </c>
      <c r="AV10" s="149">
        <v>2</v>
      </c>
      <c r="AW10" s="154">
        <v>2</v>
      </c>
      <c r="AX10" s="155">
        <v>0</v>
      </c>
      <c r="AY10" s="162">
        <v>15</v>
      </c>
      <c r="AZ10" s="162">
        <v>2</v>
      </c>
      <c r="BA10" s="162">
        <v>5</v>
      </c>
      <c r="BB10" s="162">
        <v>0</v>
      </c>
      <c r="BC10" s="162">
        <v>4</v>
      </c>
      <c r="BD10" s="162">
        <v>2</v>
      </c>
      <c r="BE10" s="166">
        <v>2</v>
      </c>
      <c r="BF10" s="167">
        <v>0</v>
      </c>
      <c r="BG10" s="149">
        <v>32</v>
      </c>
      <c r="BH10" s="149">
        <v>14</v>
      </c>
      <c r="BI10" s="149">
        <v>6</v>
      </c>
      <c r="BJ10" s="149">
        <v>0</v>
      </c>
      <c r="BK10" s="149">
        <v>13</v>
      </c>
      <c r="BL10" s="149">
        <v>14</v>
      </c>
      <c r="BM10" s="149">
        <v>0</v>
      </c>
      <c r="BN10" s="154">
        <v>0</v>
      </c>
      <c r="BO10" s="180" t="s">
        <v>132</v>
      </c>
      <c r="BP10" s="180" t="s">
        <v>132</v>
      </c>
      <c r="BQ10" s="180" t="s">
        <v>132</v>
      </c>
      <c r="BR10" s="180" t="s">
        <v>132</v>
      </c>
      <c r="BS10" s="180" t="s">
        <v>132</v>
      </c>
      <c r="BT10" s="180" t="s">
        <v>132</v>
      </c>
      <c r="BU10" s="180" t="s">
        <v>132</v>
      </c>
      <c r="BV10" s="180">
        <v>0</v>
      </c>
      <c r="BW10" s="180">
        <v>0</v>
      </c>
      <c r="BX10" s="180">
        <v>0</v>
      </c>
      <c r="BY10" s="180">
        <v>0</v>
      </c>
      <c r="BZ10" s="180">
        <v>0</v>
      </c>
      <c r="CA10" s="180">
        <v>0</v>
      </c>
      <c r="CB10" s="180">
        <v>0</v>
      </c>
      <c r="CC10" s="180">
        <v>0</v>
      </c>
      <c r="CD10" s="180">
        <v>0</v>
      </c>
      <c r="CE10" s="180">
        <v>0</v>
      </c>
      <c r="CF10" s="180">
        <v>0</v>
      </c>
      <c r="CG10" s="180">
        <v>0</v>
      </c>
      <c r="CH10" s="180">
        <v>0</v>
      </c>
      <c r="CI10" s="180">
        <v>0</v>
      </c>
      <c r="CJ10" s="180">
        <v>0</v>
      </c>
      <c r="CK10" s="180">
        <v>0</v>
      </c>
      <c r="CL10" s="180">
        <v>0</v>
      </c>
      <c r="CM10" s="180"/>
      <c r="CN10" s="180"/>
      <c r="CO10" s="180"/>
      <c r="CP10" s="180"/>
      <c r="CQ10" s="180"/>
      <c r="CR10" s="180"/>
      <c r="CS10" s="180"/>
      <c r="CT10" s="180"/>
    </row>
    <row r="11" spans="1:164" s="145" customFormat="1" ht="16.5" customHeight="1" x14ac:dyDescent="0.25">
      <c r="A11" s="132">
        <v>7575</v>
      </c>
      <c r="B11" s="133" t="s">
        <v>23</v>
      </c>
      <c r="C11" s="146" t="s">
        <v>10</v>
      </c>
      <c r="D11" s="147" t="s">
        <v>24</v>
      </c>
      <c r="E11" s="136" t="s">
        <v>25</v>
      </c>
      <c r="F11" s="149">
        <v>2</v>
      </c>
      <c r="G11" s="150">
        <v>44550</v>
      </c>
      <c r="H11" s="151">
        <v>44700</v>
      </c>
      <c r="I11" s="152">
        <v>2.1539999999999999</v>
      </c>
      <c r="J11" s="152">
        <v>0.14879999999999999</v>
      </c>
      <c r="K11" s="146">
        <v>15</v>
      </c>
      <c r="L11" s="137">
        <v>2</v>
      </c>
      <c r="M11" s="137">
        <v>4</v>
      </c>
      <c r="N11" s="137">
        <v>2</v>
      </c>
      <c r="O11" s="137">
        <v>0</v>
      </c>
      <c r="P11" s="137">
        <v>2</v>
      </c>
      <c r="Q11" s="137">
        <v>0</v>
      </c>
      <c r="R11" s="137">
        <v>2</v>
      </c>
      <c r="S11" s="137">
        <v>26</v>
      </c>
      <c r="T11" s="137">
        <v>6</v>
      </c>
      <c r="U11" s="137">
        <v>4</v>
      </c>
      <c r="V11" s="137">
        <v>3</v>
      </c>
      <c r="W11" s="137">
        <v>7</v>
      </c>
      <c r="X11" s="137">
        <v>6</v>
      </c>
      <c r="Y11" s="137">
        <v>0</v>
      </c>
      <c r="Z11" s="137">
        <v>3</v>
      </c>
      <c r="AA11" s="137">
        <v>75</v>
      </c>
      <c r="AB11" s="137">
        <v>32</v>
      </c>
      <c r="AC11" s="137">
        <v>8</v>
      </c>
      <c r="AD11" s="137">
        <v>0</v>
      </c>
      <c r="AE11" s="137">
        <v>25</v>
      </c>
      <c r="AF11" s="137">
        <v>18</v>
      </c>
      <c r="AG11" s="137">
        <v>4</v>
      </c>
      <c r="AH11" s="137">
        <v>0</v>
      </c>
      <c r="AI11" s="153">
        <v>21</v>
      </c>
      <c r="AJ11" s="153">
        <v>20</v>
      </c>
      <c r="AK11" s="153">
        <v>9</v>
      </c>
      <c r="AL11" s="153">
        <v>0</v>
      </c>
      <c r="AM11" s="153">
        <v>35</v>
      </c>
      <c r="AN11" s="153">
        <v>18</v>
      </c>
      <c r="AO11" s="153">
        <v>0</v>
      </c>
      <c r="AP11" s="153">
        <v>0</v>
      </c>
      <c r="AQ11" s="149">
        <v>28</v>
      </c>
      <c r="AR11" s="149">
        <v>15</v>
      </c>
      <c r="AS11" s="149">
        <v>9</v>
      </c>
      <c r="AT11" s="149">
        <v>0</v>
      </c>
      <c r="AU11" s="149">
        <v>40</v>
      </c>
      <c r="AV11" s="149">
        <v>15</v>
      </c>
      <c r="AW11" s="154">
        <v>0</v>
      </c>
      <c r="AX11" s="155">
        <v>0</v>
      </c>
      <c r="AY11" s="149">
        <v>28</v>
      </c>
      <c r="AZ11" s="149">
        <v>15</v>
      </c>
      <c r="BA11" s="149">
        <v>9</v>
      </c>
      <c r="BB11" s="149">
        <v>0</v>
      </c>
      <c r="BC11" s="149">
        <v>29</v>
      </c>
      <c r="BD11" s="149">
        <v>15</v>
      </c>
      <c r="BE11" s="154">
        <v>0</v>
      </c>
      <c r="BF11" s="155">
        <v>0</v>
      </c>
      <c r="BG11" s="149">
        <v>95</v>
      </c>
      <c r="BH11" s="149">
        <v>30</v>
      </c>
      <c r="BI11" s="149">
        <v>10</v>
      </c>
      <c r="BJ11" s="149">
        <v>0</v>
      </c>
      <c r="BK11" s="149">
        <v>29</v>
      </c>
      <c r="BL11" s="149">
        <v>30</v>
      </c>
      <c r="BM11" s="160">
        <v>0</v>
      </c>
      <c r="BN11" s="176">
        <v>0</v>
      </c>
      <c r="BO11" s="180">
        <v>30</v>
      </c>
      <c r="BP11" s="180">
        <v>20</v>
      </c>
      <c r="BQ11" s="180">
        <v>8</v>
      </c>
      <c r="BR11" s="180">
        <v>0</v>
      </c>
      <c r="BS11" s="180">
        <v>30</v>
      </c>
      <c r="BT11" s="180">
        <v>27</v>
      </c>
      <c r="BU11" s="180">
        <v>0</v>
      </c>
      <c r="BV11" s="180">
        <v>0</v>
      </c>
      <c r="BW11" s="180">
        <v>0</v>
      </c>
      <c r="BX11" s="180">
        <v>0</v>
      </c>
      <c r="BY11" s="180">
        <v>0</v>
      </c>
      <c r="BZ11" s="180">
        <v>0</v>
      </c>
      <c r="CA11" s="180">
        <v>0</v>
      </c>
      <c r="CB11" s="180">
        <v>0</v>
      </c>
      <c r="CC11" s="180">
        <v>0</v>
      </c>
      <c r="CD11" s="180">
        <v>0</v>
      </c>
      <c r="CE11" s="180">
        <v>0</v>
      </c>
      <c r="CF11" s="180">
        <v>0</v>
      </c>
      <c r="CG11" s="180">
        <v>0</v>
      </c>
      <c r="CH11" s="180">
        <v>0</v>
      </c>
      <c r="CI11" s="180">
        <v>0</v>
      </c>
      <c r="CJ11" s="180">
        <v>0</v>
      </c>
      <c r="CK11" s="180">
        <v>0</v>
      </c>
      <c r="CL11" s="180">
        <v>0</v>
      </c>
      <c r="CM11" s="180"/>
      <c r="CN11" s="180"/>
      <c r="CO11" s="180"/>
      <c r="CP11" s="180"/>
      <c r="CQ11" s="180"/>
      <c r="CR11" s="180"/>
      <c r="CS11" s="180"/>
      <c r="CT11" s="180"/>
    </row>
    <row r="12" spans="1:164" s="145" customFormat="1" ht="16.5" customHeight="1" x14ac:dyDescent="0.25">
      <c r="A12" s="132">
        <v>7575</v>
      </c>
      <c r="B12" s="133" t="s">
        <v>12</v>
      </c>
      <c r="C12" s="146" t="s">
        <v>11</v>
      </c>
      <c r="D12" s="147" t="s">
        <v>26</v>
      </c>
      <c r="E12" s="156" t="s">
        <v>27</v>
      </c>
      <c r="F12" s="149">
        <v>3</v>
      </c>
      <c r="G12" s="150">
        <v>44550</v>
      </c>
      <c r="H12" s="151">
        <v>44731</v>
      </c>
      <c r="I12" s="152">
        <v>2.1539999999999999</v>
      </c>
      <c r="J12" s="152">
        <v>0.14879999999999999</v>
      </c>
      <c r="K12" s="146">
        <v>6</v>
      </c>
      <c r="L12" s="137">
        <v>0</v>
      </c>
      <c r="M12" s="137">
        <v>2</v>
      </c>
      <c r="N12" s="137">
        <v>0</v>
      </c>
      <c r="O12" s="137">
        <v>7</v>
      </c>
      <c r="P12" s="137">
        <v>1</v>
      </c>
      <c r="Q12" s="137">
        <v>2</v>
      </c>
      <c r="R12" s="137">
        <v>0</v>
      </c>
      <c r="S12" s="137">
        <v>6</v>
      </c>
      <c r="T12" s="137">
        <v>0</v>
      </c>
      <c r="U12" s="137">
        <v>2</v>
      </c>
      <c r="V12" s="137">
        <v>0</v>
      </c>
      <c r="W12" s="137">
        <v>7</v>
      </c>
      <c r="X12" s="137">
        <v>1</v>
      </c>
      <c r="Y12" s="137">
        <v>2</v>
      </c>
      <c r="Z12" s="137">
        <v>0</v>
      </c>
      <c r="AA12" s="137">
        <v>9</v>
      </c>
      <c r="AB12" s="137">
        <v>1</v>
      </c>
      <c r="AC12" s="137">
        <v>2</v>
      </c>
      <c r="AD12" s="137">
        <v>0</v>
      </c>
      <c r="AE12" s="137">
        <v>0</v>
      </c>
      <c r="AF12" s="137">
        <v>0</v>
      </c>
      <c r="AG12" s="137">
        <v>0</v>
      </c>
      <c r="AH12" s="137">
        <v>0</v>
      </c>
      <c r="AI12" s="153">
        <v>11</v>
      </c>
      <c r="AJ12" s="153">
        <v>1</v>
      </c>
      <c r="AK12" s="153">
        <v>2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49">
        <v>11</v>
      </c>
      <c r="AR12" s="149">
        <v>1</v>
      </c>
      <c r="AS12" s="149">
        <v>2</v>
      </c>
      <c r="AT12" s="149">
        <v>0</v>
      </c>
      <c r="AU12" s="149">
        <v>0</v>
      </c>
      <c r="AV12" s="149">
        <v>0</v>
      </c>
      <c r="AW12" s="154">
        <v>0</v>
      </c>
      <c r="AX12" s="155">
        <v>0</v>
      </c>
      <c r="AY12" s="149">
        <v>11</v>
      </c>
      <c r="AZ12" s="149">
        <v>1</v>
      </c>
      <c r="BA12" s="149">
        <v>2</v>
      </c>
      <c r="BB12" s="149">
        <v>0</v>
      </c>
      <c r="BC12" s="149">
        <v>0</v>
      </c>
      <c r="BD12" s="149">
        <v>0</v>
      </c>
      <c r="BE12" s="154">
        <v>0</v>
      </c>
      <c r="BF12" s="155">
        <v>0</v>
      </c>
      <c r="BG12" s="149">
        <v>10</v>
      </c>
      <c r="BH12" s="149">
        <v>1</v>
      </c>
      <c r="BI12" s="149">
        <v>2</v>
      </c>
      <c r="BJ12" s="149">
        <v>0</v>
      </c>
      <c r="BK12" s="149">
        <v>0</v>
      </c>
      <c r="BL12" s="154">
        <v>0</v>
      </c>
      <c r="BM12" s="155">
        <v>0</v>
      </c>
      <c r="BN12" s="177">
        <v>0</v>
      </c>
      <c r="BO12" s="180">
        <v>9</v>
      </c>
      <c r="BP12" s="180">
        <v>1</v>
      </c>
      <c r="BQ12" s="180">
        <v>1</v>
      </c>
      <c r="BR12" s="180">
        <v>0</v>
      </c>
      <c r="BS12" s="180">
        <v>0</v>
      </c>
      <c r="BT12" s="180">
        <v>0</v>
      </c>
      <c r="BU12" s="180">
        <v>0</v>
      </c>
      <c r="BV12" s="180">
        <v>0</v>
      </c>
      <c r="BW12" s="180">
        <v>0</v>
      </c>
      <c r="BX12" s="180">
        <v>0</v>
      </c>
      <c r="BY12" s="180">
        <v>0</v>
      </c>
      <c r="BZ12" s="180">
        <v>0</v>
      </c>
      <c r="CA12" s="180">
        <v>0</v>
      </c>
      <c r="CB12" s="180">
        <v>0</v>
      </c>
      <c r="CC12" s="180">
        <v>0</v>
      </c>
      <c r="CD12" s="180">
        <v>0</v>
      </c>
      <c r="CE12" s="180">
        <v>0</v>
      </c>
      <c r="CF12" s="180">
        <v>0</v>
      </c>
      <c r="CG12" s="180">
        <v>0</v>
      </c>
      <c r="CH12" s="180">
        <v>0</v>
      </c>
      <c r="CI12" s="180">
        <v>0</v>
      </c>
      <c r="CJ12" s="180">
        <v>0</v>
      </c>
      <c r="CK12" s="180">
        <v>0</v>
      </c>
      <c r="CL12" s="180">
        <v>0</v>
      </c>
      <c r="CM12" s="180"/>
      <c r="CN12" s="180"/>
      <c r="CO12" s="180"/>
      <c r="CP12" s="180"/>
      <c r="CQ12" s="180"/>
      <c r="CR12" s="180"/>
      <c r="CS12" s="180"/>
      <c r="CT12" s="180"/>
    </row>
    <row r="13" spans="1:164" s="145" customFormat="1" x14ac:dyDescent="0.25">
      <c r="A13" s="132">
        <v>7575</v>
      </c>
      <c r="B13" s="133" t="s">
        <v>23</v>
      </c>
      <c r="C13" s="146" t="s">
        <v>10</v>
      </c>
      <c r="D13" s="147" t="s">
        <v>28</v>
      </c>
      <c r="E13" s="156" t="s">
        <v>29</v>
      </c>
      <c r="F13" s="149">
        <v>1</v>
      </c>
      <c r="G13" s="150">
        <v>44553</v>
      </c>
      <c r="H13" s="151">
        <v>44888</v>
      </c>
      <c r="I13" s="152">
        <v>2.1539999999999999</v>
      </c>
      <c r="J13" s="152">
        <v>0.14879999999999999</v>
      </c>
      <c r="K13" s="146">
        <v>5</v>
      </c>
      <c r="L13" s="137">
        <v>3</v>
      </c>
      <c r="M13" s="137">
        <v>2</v>
      </c>
      <c r="N13" s="137">
        <v>0</v>
      </c>
      <c r="O13" s="137">
        <v>2</v>
      </c>
      <c r="P13" s="137">
        <v>2</v>
      </c>
      <c r="Q13" s="137">
        <v>0</v>
      </c>
      <c r="R13" s="137">
        <v>0</v>
      </c>
      <c r="S13" s="137">
        <v>2</v>
      </c>
      <c r="T13" s="137">
        <v>1</v>
      </c>
      <c r="U13" s="137">
        <v>0</v>
      </c>
      <c r="V13" s="137">
        <v>1</v>
      </c>
      <c r="W13" s="137">
        <v>0</v>
      </c>
      <c r="X13" s="137">
        <v>0</v>
      </c>
      <c r="Y13" s="137">
        <v>0</v>
      </c>
      <c r="Z13" s="137">
        <v>0</v>
      </c>
      <c r="AA13" s="137">
        <v>7</v>
      </c>
      <c r="AB13" s="137">
        <v>1</v>
      </c>
      <c r="AC13" s="137">
        <v>5</v>
      </c>
      <c r="AD13" s="137">
        <v>1</v>
      </c>
      <c r="AE13" s="137">
        <v>2</v>
      </c>
      <c r="AF13" s="137">
        <v>2</v>
      </c>
      <c r="AG13" s="137">
        <v>0</v>
      </c>
      <c r="AH13" s="137">
        <v>0</v>
      </c>
      <c r="AI13" s="153">
        <v>36</v>
      </c>
      <c r="AJ13" s="153">
        <v>28</v>
      </c>
      <c r="AK13" s="153">
        <v>7</v>
      </c>
      <c r="AL13" s="153">
        <v>1</v>
      </c>
      <c r="AM13" s="153">
        <v>2</v>
      </c>
      <c r="AN13" s="153">
        <v>2</v>
      </c>
      <c r="AO13" s="153">
        <v>0</v>
      </c>
      <c r="AP13" s="153">
        <v>0</v>
      </c>
      <c r="AQ13" s="149">
        <v>10</v>
      </c>
      <c r="AR13" s="149">
        <v>2</v>
      </c>
      <c r="AS13" s="149">
        <v>7</v>
      </c>
      <c r="AT13" s="149">
        <v>1</v>
      </c>
      <c r="AU13" s="149">
        <v>0</v>
      </c>
      <c r="AV13" s="149">
        <v>0</v>
      </c>
      <c r="AW13" s="154">
        <v>0</v>
      </c>
      <c r="AX13" s="155">
        <v>0</v>
      </c>
      <c r="AY13" s="149">
        <v>14</v>
      </c>
      <c r="AZ13" s="149">
        <v>6</v>
      </c>
      <c r="BA13" s="149">
        <v>7</v>
      </c>
      <c r="BB13" s="149">
        <v>1</v>
      </c>
      <c r="BC13" s="149">
        <v>16</v>
      </c>
      <c r="BD13" s="149">
        <v>16</v>
      </c>
      <c r="BE13" s="154">
        <v>0</v>
      </c>
      <c r="BF13" s="161">
        <v>0</v>
      </c>
      <c r="BG13" s="149">
        <v>13</v>
      </c>
      <c r="BH13" s="149">
        <v>7</v>
      </c>
      <c r="BI13" s="149">
        <v>5</v>
      </c>
      <c r="BJ13" s="149">
        <v>1</v>
      </c>
      <c r="BK13" s="149">
        <v>6</v>
      </c>
      <c r="BL13" s="154">
        <v>4</v>
      </c>
      <c r="BM13" s="155">
        <v>1</v>
      </c>
      <c r="BN13" s="177">
        <v>1</v>
      </c>
      <c r="BO13" s="180">
        <v>41</v>
      </c>
      <c r="BP13" s="180">
        <v>10</v>
      </c>
      <c r="BQ13" s="180">
        <v>4</v>
      </c>
      <c r="BR13" s="180">
        <v>1</v>
      </c>
      <c r="BS13" s="180">
        <v>8</v>
      </c>
      <c r="BT13" s="180">
        <v>3</v>
      </c>
      <c r="BU13" s="180">
        <v>0</v>
      </c>
      <c r="BV13" s="180">
        <v>0</v>
      </c>
      <c r="BW13" s="180">
        <v>70</v>
      </c>
      <c r="BX13" s="180">
        <v>0</v>
      </c>
      <c r="BY13" s="180">
        <v>8</v>
      </c>
      <c r="BZ13" s="180">
        <v>1</v>
      </c>
      <c r="CA13" s="180">
        <v>0</v>
      </c>
      <c r="CB13" s="180">
        <v>0</v>
      </c>
      <c r="CC13" s="180">
        <v>0</v>
      </c>
      <c r="CD13" s="180">
        <v>0</v>
      </c>
      <c r="CE13" s="180">
        <v>70</v>
      </c>
      <c r="CF13" s="180">
        <v>6</v>
      </c>
      <c r="CG13" s="180">
        <v>10</v>
      </c>
      <c r="CH13" s="180">
        <v>1</v>
      </c>
      <c r="CI13" s="180">
        <v>0</v>
      </c>
      <c r="CJ13" s="180">
        <v>0</v>
      </c>
      <c r="CK13" s="180">
        <v>0</v>
      </c>
      <c r="CL13" s="180">
        <v>0</v>
      </c>
      <c r="CM13" s="180"/>
      <c r="CN13" s="180"/>
      <c r="CO13" s="180"/>
      <c r="CP13" s="180"/>
      <c r="CQ13" s="180"/>
      <c r="CR13" s="180"/>
      <c r="CS13" s="180"/>
      <c r="CT13" s="180"/>
    </row>
    <row r="14" spans="1:164" s="145" customFormat="1" x14ac:dyDescent="0.25">
      <c r="A14" s="132">
        <v>7575</v>
      </c>
      <c r="B14" s="133" t="s">
        <v>23</v>
      </c>
      <c r="C14" s="146" t="s">
        <v>10</v>
      </c>
      <c r="D14" s="147" t="s">
        <v>30</v>
      </c>
      <c r="E14" s="156" t="s">
        <v>31</v>
      </c>
      <c r="F14" s="149">
        <v>2</v>
      </c>
      <c r="G14" s="150">
        <v>44523</v>
      </c>
      <c r="H14" s="151">
        <v>44888</v>
      </c>
      <c r="I14" s="152">
        <v>2.1539999999999999</v>
      </c>
      <c r="J14" s="152">
        <v>0.14879999999999999</v>
      </c>
      <c r="K14" s="146">
        <v>8</v>
      </c>
      <c r="L14" s="137">
        <v>2</v>
      </c>
      <c r="M14" s="137">
        <v>4</v>
      </c>
      <c r="N14" s="137">
        <v>1</v>
      </c>
      <c r="O14" s="137">
        <v>4</v>
      </c>
      <c r="P14" s="137">
        <v>3</v>
      </c>
      <c r="Q14" s="137">
        <v>1</v>
      </c>
      <c r="R14" s="137">
        <v>0</v>
      </c>
      <c r="S14" s="137">
        <v>18</v>
      </c>
      <c r="T14" s="137">
        <v>6</v>
      </c>
      <c r="U14" s="137">
        <v>4</v>
      </c>
      <c r="V14" s="137">
        <v>2</v>
      </c>
      <c r="W14" s="137">
        <v>1</v>
      </c>
      <c r="X14" s="137" t="s">
        <v>132</v>
      </c>
      <c r="Y14" s="137">
        <v>1</v>
      </c>
      <c r="Z14" s="137" t="s">
        <v>132</v>
      </c>
      <c r="AA14" s="137" t="s">
        <v>133</v>
      </c>
      <c r="AB14" s="137" t="s">
        <v>134</v>
      </c>
      <c r="AC14" s="137">
        <v>3</v>
      </c>
      <c r="AD14" s="137">
        <v>2</v>
      </c>
      <c r="AE14" s="137">
        <v>6</v>
      </c>
      <c r="AF14" s="137">
        <v>4</v>
      </c>
      <c r="AG14" s="137">
        <v>2</v>
      </c>
      <c r="AH14" s="137" t="s">
        <v>132</v>
      </c>
      <c r="AI14" s="153">
        <v>19</v>
      </c>
      <c r="AJ14" s="153">
        <v>14</v>
      </c>
      <c r="AK14" s="153">
        <v>3</v>
      </c>
      <c r="AL14" s="153">
        <v>2</v>
      </c>
      <c r="AM14" s="153">
        <v>6</v>
      </c>
      <c r="AN14" s="153">
        <v>4</v>
      </c>
      <c r="AO14" s="153">
        <v>2</v>
      </c>
      <c r="AP14" s="137" t="s">
        <v>132</v>
      </c>
      <c r="AQ14" s="149">
        <v>31</v>
      </c>
      <c r="AR14" s="149">
        <v>23</v>
      </c>
      <c r="AS14" s="149">
        <v>6</v>
      </c>
      <c r="AT14" s="149">
        <v>2</v>
      </c>
      <c r="AU14" s="149">
        <v>2</v>
      </c>
      <c r="AV14" s="149">
        <v>0</v>
      </c>
      <c r="AW14" s="154">
        <v>2</v>
      </c>
      <c r="AX14" s="155">
        <v>0</v>
      </c>
      <c r="AY14" s="149">
        <v>34</v>
      </c>
      <c r="AZ14" s="149">
        <v>25</v>
      </c>
      <c r="BA14" s="149">
        <v>7</v>
      </c>
      <c r="BB14" s="149">
        <v>2</v>
      </c>
      <c r="BC14" s="149">
        <v>1</v>
      </c>
      <c r="BD14" s="149">
        <v>0</v>
      </c>
      <c r="BE14" s="160">
        <v>1</v>
      </c>
      <c r="BF14" s="155">
        <v>0</v>
      </c>
      <c r="BG14" s="149">
        <v>37</v>
      </c>
      <c r="BH14" s="149">
        <v>28</v>
      </c>
      <c r="BI14" s="149">
        <v>7</v>
      </c>
      <c r="BJ14" s="149">
        <v>2</v>
      </c>
      <c r="BK14" s="149">
        <v>1</v>
      </c>
      <c r="BL14" s="154" t="s">
        <v>132</v>
      </c>
      <c r="BM14" s="155">
        <v>1</v>
      </c>
      <c r="BN14" s="177" t="s">
        <v>132</v>
      </c>
      <c r="BO14" s="180">
        <v>34</v>
      </c>
      <c r="BP14" s="180">
        <v>25</v>
      </c>
      <c r="BQ14" s="180">
        <v>7</v>
      </c>
      <c r="BR14" s="180">
        <v>2</v>
      </c>
      <c r="BS14" s="180">
        <v>2</v>
      </c>
      <c r="BT14" s="180">
        <v>1</v>
      </c>
      <c r="BU14" s="180">
        <v>1</v>
      </c>
      <c r="BV14" s="180">
        <v>0</v>
      </c>
      <c r="BW14" s="180">
        <v>3</v>
      </c>
      <c r="BX14" s="180">
        <v>1</v>
      </c>
      <c r="BY14" s="180">
        <v>0</v>
      </c>
      <c r="BZ14" s="180">
        <v>0</v>
      </c>
      <c r="CA14" s="180">
        <v>58</v>
      </c>
      <c r="CB14" s="180">
        <v>14</v>
      </c>
      <c r="CC14" s="180">
        <v>8</v>
      </c>
      <c r="CD14" s="180">
        <v>0</v>
      </c>
      <c r="CE14" s="180">
        <v>48</v>
      </c>
      <c r="CF14" s="180">
        <v>1</v>
      </c>
      <c r="CG14" s="180">
        <v>1</v>
      </c>
      <c r="CH14" s="180">
        <v>0</v>
      </c>
      <c r="CI14" s="180">
        <v>28</v>
      </c>
      <c r="CJ14" s="180">
        <v>20</v>
      </c>
      <c r="CK14" s="180">
        <v>6</v>
      </c>
      <c r="CL14" s="180">
        <v>2</v>
      </c>
      <c r="CM14" s="180"/>
      <c r="CN14" s="180"/>
      <c r="CO14" s="180"/>
      <c r="CP14" s="180"/>
      <c r="CQ14" s="180"/>
      <c r="CR14" s="180"/>
      <c r="CS14" s="180"/>
      <c r="CT14" s="180"/>
    </row>
    <row r="15" spans="1:164" s="145" customFormat="1" x14ac:dyDescent="0.25">
      <c r="A15" s="132">
        <v>7575</v>
      </c>
      <c r="B15" s="133" t="s">
        <v>12</v>
      </c>
      <c r="C15" s="146" t="s">
        <v>11</v>
      </c>
      <c r="D15" s="147" t="s">
        <v>13</v>
      </c>
      <c r="E15" s="156" t="s">
        <v>14</v>
      </c>
      <c r="F15" s="149">
        <v>1</v>
      </c>
      <c r="G15" s="150">
        <v>44523</v>
      </c>
      <c r="H15" s="151">
        <v>44888</v>
      </c>
      <c r="I15" s="152">
        <v>2.1539999999999999</v>
      </c>
      <c r="J15" s="152">
        <v>0.14879999999999999</v>
      </c>
      <c r="K15" s="149">
        <v>10</v>
      </c>
      <c r="L15" s="149">
        <v>3</v>
      </c>
      <c r="M15" s="149">
        <v>5</v>
      </c>
      <c r="N15" s="157">
        <v>2</v>
      </c>
      <c r="O15" s="141" t="s">
        <v>132</v>
      </c>
      <c r="P15" s="141" t="s">
        <v>132</v>
      </c>
      <c r="Q15" s="141" t="s">
        <v>132</v>
      </c>
      <c r="R15" s="141" t="s">
        <v>132</v>
      </c>
      <c r="S15" s="158">
        <v>13</v>
      </c>
      <c r="T15" s="158">
        <v>4</v>
      </c>
      <c r="U15" s="158">
        <v>7</v>
      </c>
      <c r="V15" s="158">
        <v>2</v>
      </c>
      <c r="W15" s="158">
        <v>1</v>
      </c>
      <c r="X15" s="137" t="s">
        <v>132</v>
      </c>
      <c r="Y15" s="149">
        <v>1</v>
      </c>
      <c r="Z15" s="137" t="s">
        <v>132</v>
      </c>
      <c r="AA15" s="149">
        <v>14</v>
      </c>
      <c r="AB15" s="149">
        <v>5</v>
      </c>
      <c r="AC15" s="149">
        <v>7</v>
      </c>
      <c r="AD15" s="149">
        <v>2</v>
      </c>
      <c r="AE15" s="149">
        <v>1</v>
      </c>
      <c r="AF15" s="137" t="s">
        <v>132</v>
      </c>
      <c r="AG15" s="149">
        <v>1</v>
      </c>
      <c r="AH15" s="137" t="s">
        <v>132</v>
      </c>
      <c r="AI15" s="153">
        <v>14</v>
      </c>
      <c r="AJ15" s="153">
        <v>5</v>
      </c>
      <c r="AK15" s="153">
        <v>7</v>
      </c>
      <c r="AL15" s="153">
        <v>2</v>
      </c>
      <c r="AM15" s="153">
        <v>1</v>
      </c>
      <c r="AN15" s="137" t="s">
        <v>132</v>
      </c>
      <c r="AO15" s="153">
        <v>1</v>
      </c>
      <c r="AP15" s="137" t="s">
        <v>132</v>
      </c>
      <c r="AQ15" s="149">
        <v>12</v>
      </c>
      <c r="AR15" s="149">
        <v>5</v>
      </c>
      <c r="AS15" s="149">
        <v>5</v>
      </c>
      <c r="AT15" s="149">
        <v>2</v>
      </c>
      <c r="AU15" s="149">
        <v>1</v>
      </c>
      <c r="AV15" s="149">
        <v>0</v>
      </c>
      <c r="AW15" s="154">
        <v>1</v>
      </c>
      <c r="AX15" s="137" t="s">
        <v>132</v>
      </c>
      <c r="AY15" s="149">
        <v>12</v>
      </c>
      <c r="AZ15" s="149">
        <v>5</v>
      </c>
      <c r="BA15" s="149">
        <v>5</v>
      </c>
      <c r="BB15" s="149">
        <v>2</v>
      </c>
      <c r="BC15" s="149">
        <v>1</v>
      </c>
      <c r="BD15" s="149">
        <v>0</v>
      </c>
      <c r="BE15" s="168">
        <v>1</v>
      </c>
      <c r="BF15" s="144" t="s">
        <v>132</v>
      </c>
      <c r="BG15" s="149">
        <v>12</v>
      </c>
      <c r="BH15" s="149">
        <v>5</v>
      </c>
      <c r="BI15" s="149">
        <v>5</v>
      </c>
      <c r="BJ15" s="149">
        <v>2</v>
      </c>
      <c r="BK15" s="149">
        <v>1</v>
      </c>
      <c r="BL15" s="154">
        <v>0</v>
      </c>
      <c r="BM15" s="155">
        <v>1</v>
      </c>
      <c r="BN15" s="177" t="s">
        <v>132</v>
      </c>
      <c r="BO15" s="180">
        <v>12</v>
      </c>
      <c r="BP15" s="180">
        <v>5</v>
      </c>
      <c r="BQ15" s="180">
        <v>5</v>
      </c>
      <c r="BR15" s="180">
        <v>2</v>
      </c>
      <c r="BS15" s="180">
        <v>1</v>
      </c>
      <c r="BT15" s="180">
        <v>0</v>
      </c>
      <c r="BU15" s="180">
        <v>1</v>
      </c>
      <c r="BV15" s="180">
        <v>0</v>
      </c>
      <c r="BW15" s="180">
        <v>12</v>
      </c>
      <c r="BX15" s="180">
        <v>5</v>
      </c>
      <c r="BY15" s="180">
        <v>5</v>
      </c>
      <c r="BZ15" s="180">
        <v>2</v>
      </c>
      <c r="CA15" s="180">
        <v>1</v>
      </c>
      <c r="CB15" s="180">
        <v>0</v>
      </c>
      <c r="CC15" s="180">
        <v>1</v>
      </c>
      <c r="CD15" s="180">
        <v>0</v>
      </c>
      <c r="CE15" s="180">
        <v>12</v>
      </c>
      <c r="CF15" s="180">
        <v>5</v>
      </c>
      <c r="CG15" s="180">
        <v>5</v>
      </c>
      <c r="CH15" s="180">
        <v>2</v>
      </c>
      <c r="CI15" s="180">
        <v>1</v>
      </c>
      <c r="CJ15" s="180">
        <v>0</v>
      </c>
      <c r="CK15" s="180">
        <v>1</v>
      </c>
      <c r="CL15" s="180">
        <v>0</v>
      </c>
      <c r="CM15" s="180"/>
      <c r="CN15" s="180"/>
      <c r="CO15" s="180"/>
      <c r="CP15" s="180"/>
      <c r="CQ15" s="180"/>
      <c r="CR15" s="180"/>
      <c r="CS15" s="180"/>
      <c r="CT15" s="180"/>
    </row>
    <row r="16" spans="1:164" s="145" customFormat="1" x14ac:dyDescent="0.25">
      <c r="A16" s="132">
        <v>7575</v>
      </c>
      <c r="B16" s="133"/>
      <c r="C16" s="134" t="s">
        <v>16</v>
      </c>
      <c r="D16" s="187" t="s">
        <v>32</v>
      </c>
      <c r="E16" s="156" t="s">
        <v>33</v>
      </c>
      <c r="F16" s="149">
        <v>1</v>
      </c>
      <c r="G16" s="151">
        <v>44795</v>
      </c>
      <c r="H16" s="151">
        <v>45067</v>
      </c>
      <c r="I16" s="152">
        <v>2.1539999999999999</v>
      </c>
      <c r="J16" s="152">
        <v>0.14879999999999999</v>
      </c>
      <c r="K16" s="149"/>
      <c r="L16" s="149"/>
      <c r="M16" s="149"/>
      <c r="N16" s="149"/>
      <c r="O16" s="137"/>
      <c r="P16" s="137"/>
      <c r="Q16" s="137"/>
      <c r="R16" s="137"/>
      <c r="S16" s="149"/>
      <c r="T16" s="149"/>
      <c r="U16" s="149"/>
      <c r="V16" s="149"/>
      <c r="W16" s="149"/>
      <c r="X16" s="137"/>
      <c r="Y16" s="149"/>
      <c r="Z16" s="137"/>
      <c r="AA16" s="149"/>
      <c r="AB16" s="149"/>
      <c r="AC16" s="149"/>
      <c r="AD16" s="149"/>
      <c r="AE16" s="149"/>
      <c r="AF16" s="137"/>
      <c r="AG16" s="149"/>
      <c r="AH16" s="137"/>
      <c r="AI16" s="188"/>
      <c r="AJ16" s="188"/>
      <c r="AK16" s="188"/>
      <c r="AL16" s="188"/>
      <c r="AM16" s="188"/>
      <c r="AN16" s="137"/>
      <c r="AO16" s="188"/>
      <c r="AP16" s="137"/>
      <c r="AQ16" s="149"/>
      <c r="AR16" s="149"/>
      <c r="AS16" s="149"/>
      <c r="AT16" s="149"/>
      <c r="AU16" s="149"/>
      <c r="AV16" s="149"/>
      <c r="AW16" s="154"/>
      <c r="AX16" s="137"/>
      <c r="AY16" s="149"/>
      <c r="AZ16" s="149"/>
      <c r="BA16" s="149"/>
      <c r="BB16" s="149"/>
      <c r="BC16" s="149"/>
      <c r="BD16" s="149"/>
      <c r="BE16" s="154"/>
      <c r="BF16" s="189"/>
      <c r="BG16" s="149"/>
      <c r="BH16" s="149"/>
      <c r="BI16" s="149"/>
      <c r="BJ16" s="149"/>
      <c r="BK16" s="149"/>
      <c r="BL16" s="154"/>
      <c r="BM16" s="160"/>
      <c r="BN16" s="160"/>
      <c r="BO16" s="180"/>
      <c r="BP16" s="180"/>
      <c r="BQ16" s="180"/>
      <c r="BR16" s="180"/>
      <c r="BS16" s="180"/>
      <c r="BT16" s="180"/>
      <c r="BU16" s="180"/>
      <c r="BV16" s="180"/>
      <c r="BW16" s="180">
        <v>15</v>
      </c>
      <c r="BX16" s="190">
        <v>0</v>
      </c>
      <c r="BY16" s="190">
        <v>3</v>
      </c>
      <c r="BZ16" s="180">
        <v>2</v>
      </c>
      <c r="CA16" s="190">
        <v>2</v>
      </c>
      <c r="CB16" s="190">
        <v>0</v>
      </c>
      <c r="CC16" s="190">
        <v>0</v>
      </c>
      <c r="CD16" s="180">
        <v>0</v>
      </c>
      <c r="CE16" s="180">
        <v>15</v>
      </c>
      <c r="CF16" s="190">
        <v>0</v>
      </c>
      <c r="CG16" s="190">
        <v>3</v>
      </c>
      <c r="CH16" s="180">
        <v>2</v>
      </c>
      <c r="CI16" s="190">
        <v>2</v>
      </c>
      <c r="CJ16" s="190">
        <v>0</v>
      </c>
      <c r="CK16" s="190">
        <v>0</v>
      </c>
      <c r="CL16" s="180">
        <v>0</v>
      </c>
      <c r="CM16" s="180"/>
      <c r="CN16" s="190"/>
      <c r="CO16" s="190"/>
      <c r="CP16" s="180"/>
      <c r="CQ16" s="190"/>
      <c r="CR16" s="190"/>
      <c r="CS16" s="190"/>
      <c r="CT16" s="180"/>
    </row>
    <row r="17" spans="1:163" s="145" customFormat="1" x14ac:dyDescent="0.25">
      <c r="A17" s="132">
        <v>7575</v>
      </c>
      <c r="B17" s="133"/>
      <c r="C17" s="146" t="s">
        <v>11</v>
      </c>
      <c r="D17" s="187" t="s">
        <v>34</v>
      </c>
      <c r="E17" s="156" t="s">
        <v>35</v>
      </c>
      <c r="F17" s="149">
        <v>1</v>
      </c>
      <c r="G17" s="151">
        <v>44795</v>
      </c>
      <c r="H17" s="151">
        <v>45099</v>
      </c>
      <c r="I17" s="152">
        <v>2.1539999999999999</v>
      </c>
      <c r="J17" s="152">
        <v>0.14879999999999999</v>
      </c>
      <c r="K17" s="149"/>
      <c r="L17" s="149"/>
      <c r="M17" s="149"/>
      <c r="N17" s="149"/>
      <c r="O17" s="137"/>
      <c r="P17" s="137"/>
      <c r="Q17" s="137"/>
      <c r="R17" s="137"/>
      <c r="S17" s="149"/>
      <c r="T17" s="149"/>
      <c r="U17" s="149"/>
      <c r="V17" s="149"/>
      <c r="W17" s="149"/>
      <c r="X17" s="137"/>
      <c r="Y17" s="149"/>
      <c r="Z17" s="137"/>
      <c r="AA17" s="149"/>
      <c r="AB17" s="149"/>
      <c r="AC17" s="149"/>
      <c r="AD17" s="149"/>
      <c r="AE17" s="149"/>
      <c r="AF17" s="137"/>
      <c r="AG17" s="149"/>
      <c r="AH17" s="137"/>
      <c r="AI17" s="188"/>
      <c r="AJ17" s="188"/>
      <c r="AK17" s="188"/>
      <c r="AL17" s="188"/>
      <c r="AM17" s="188"/>
      <c r="AN17" s="137"/>
      <c r="AO17" s="188"/>
      <c r="AP17" s="137"/>
      <c r="AQ17" s="149"/>
      <c r="AR17" s="149"/>
      <c r="AS17" s="149"/>
      <c r="AT17" s="149"/>
      <c r="AU17" s="149"/>
      <c r="AV17" s="149"/>
      <c r="AW17" s="154"/>
      <c r="AX17" s="137"/>
      <c r="AY17" s="149"/>
      <c r="AZ17" s="149"/>
      <c r="BA17" s="149"/>
      <c r="BB17" s="149"/>
      <c r="BC17" s="149"/>
      <c r="BD17" s="149"/>
      <c r="BE17" s="154"/>
      <c r="BF17" s="189"/>
      <c r="BG17" s="149"/>
      <c r="BH17" s="149"/>
      <c r="BI17" s="149"/>
      <c r="BJ17" s="149"/>
      <c r="BK17" s="149"/>
      <c r="BL17" s="154"/>
      <c r="BM17" s="160"/>
      <c r="BN17" s="160"/>
      <c r="BO17" s="180"/>
      <c r="BP17" s="180"/>
      <c r="BQ17" s="180"/>
      <c r="BR17" s="180"/>
      <c r="BS17" s="180"/>
      <c r="BT17" s="180"/>
      <c r="BU17" s="180"/>
      <c r="BV17" s="180"/>
      <c r="BW17" s="180">
        <v>6</v>
      </c>
      <c r="BX17" s="190">
        <v>0</v>
      </c>
      <c r="BY17" s="190">
        <v>0</v>
      </c>
      <c r="BZ17" s="180">
        <v>0</v>
      </c>
      <c r="CA17" s="190">
        <v>0</v>
      </c>
      <c r="CB17" s="190">
        <v>3</v>
      </c>
      <c r="CC17" s="190">
        <v>0</v>
      </c>
      <c r="CD17" s="180">
        <v>0</v>
      </c>
      <c r="CE17" s="180">
        <v>6</v>
      </c>
      <c r="CF17" s="190">
        <v>0</v>
      </c>
      <c r="CG17" s="190">
        <v>0</v>
      </c>
      <c r="CH17" s="180">
        <v>0</v>
      </c>
      <c r="CI17" s="190">
        <v>0</v>
      </c>
      <c r="CJ17" s="190">
        <v>0</v>
      </c>
      <c r="CK17" s="190">
        <v>3</v>
      </c>
      <c r="CL17" s="180">
        <v>0</v>
      </c>
      <c r="CM17" s="180"/>
      <c r="CN17" s="190"/>
      <c r="CO17" s="190"/>
      <c r="CP17" s="180"/>
      <c r="CQ17" s="190"/>
      <c r="CR17" s="190"/>
      <c r="CS17" s="190"/>
      <c r="CT17" s="180"/>
    </row>
    <row r="18" spans="1:163" s="145" customFormat="1" x14ac:dyDescent="0.25">
      <c r="A18" s="132">
        <v>7575</v>
      </c>
      <c r="B18" s="133"/>
      <c r="C18" s="134" t="s">
        <v>16</v>
      </c>
      <c r="D18" s="187" t="s">
        <v>36</v>
      </c>
      <c r="E18" s="156" t="s">
        <v>37</v>
      </c>
      <c r="F18" s="149">
        <v>2</v>
      </c>
      <c r="G18" s="151">
        <v>44795</v>
      </c>
      <c r="H18" s="151">
        <v>44978</v>
      </c>
      <c r="I18" s="152">
        <v>2.1539999999999999</v>
      </c>
      <c r="J18" s="152">
        <v>0.14879999999999999</v>
      </c>
      <c r="K18" s="149"/>
      <c r="L18" s="149"/>
      <c r="M18" s="149"/>
      <c r="N18" s="149"/>
      <c r="O18" s="137"/>
      <c r="P18" s="137"/>
      <c r="Q18" s="137"/>
      <c r="R18" s="137"/>
      <c r="S18" s="149"/>
      <c r="T18" s="149"/>
      <c r="U18" s="149"/>
      <c r="V18" s="149"/>
      <c r="W18" s="149"/>
      <c r="X18" s="137"/>
      <c r="Y18" s="149"/>
      <c r="Z18" s="137"/>
      <c r="AA18" s="149"/>
      <c r="AB18" s="149"/>
      <c r="AC18" s="149"/>
      <c r="AD18" s="149"/>
      <c r="AE18" s="149"/>
      <c r="AF18" s="137"/>
      <c r="AG18" s="149"/>
      <c r="AH18" s="137"/>
      <c r="AI18" s="188"/>
      <c r="AJ18" s="188"/>
      <c r="AK18" s="188"/>
      <c r="AL18" s="188"/>
      <c r="AM18" s="188"/>
      <c r="AN18" s="137"/>
      <c r="AO18" s="188"/>
      <c r="AP18" s="137"/>
      <c r="AQ18" s="149"/>
      <c r="AR18" s="149"/>
      <c r="AS18" s="149"/>
      <c r="AT18" s="149"/>
      <c r="AU18" s="149"/>
      <c r="AV18" s="149"/>
      <c r="AW18" s="154"/>
      <c r="AX18" s="137"/>
      <c r="AY18" s="149"/>
      <c r="AZ18" s="149"/>
      <c r="BA18" s="149"/>
      <c r="BB18" s="149"/>
      <c r="BC18" s="149"/>
      <c r="BD18" s="149"/>
      <c r="BE18" s="154"/>
      <c r="BF18" s="189"/>
      <c r="BG18" s="149"/>
      <c r="BH18" s="149"/>
      <c r="BI18" s="149"/>
      <c r="BJ18" s="149"/>
      <c r="BK18" s="149"/>
      <c r="BL18" s="154"/>
      <c r="BM18" s="160"/>
      <c r="BN18" s="160"/>
      <c r="BO18" s="180"/>
      <c r="BP18" s="180"/>
      <c r="BQ18" s="180"/>
      <c r="BR18" s="180"/>
      <c r="BS18" s="180"/>
      <c r="BT18" s="180"/>
      <c r="BU18" s="180"/>
      <c r="BV18" s="180"/>
      <c r="BW18" s="180">
        <v>19</v>
      </c>
      <c r="BX18" s="190">
        <v>0</v>
      </c>
      <c r="BY18" s="190">
        <v>5</v>
      </c>
      <c r="BZ18" s="190">
        <v>0</v>
      </c>
      <c r="CA18" s="190">
        <v>0</v>
      </c>
      <c r="CB18" s="190">
        <v>0</v>
      </c>
      <c r="CC18" s="190">
        <v>0</v>
      </c>
      <c r="CD18" s="190">
        <v>0</v>
      </c>
      <c r="CE18" s="180">
        <v>19</v>
      </c>
      <c r="CF18" s="190">
        <v>0</v>
      </c>
      <c r="CG18" s="190">
        <v>4</v>
      </c>
      <c r="CH18" s="190">
        <v>0</v>
      </c>
      <c r="CI18" s="190">
        <v>0</v>
      </c>
      <c r="CJ18" s="190">
        <v>0</v>
      </c>
      <c r="CK18" s="190">
        <v>0</v>
      </c>
      <c r="CL18" s="190">
        <v>0</v>
      </c>
      <c r="CM18" s="180"/>
      <c r="CN18" s="190"/>
      <c r="CO18" s="190"/>
      <c r="CP18" s="190"/>
      <c r="CQ18" s="190"/>
      <c r="CR18" s="190"/>
      <c r="CS18" s="190"/>
      <c r="CT18" s="190"/>
    </row>
    <row r="19" spans="1:163" s="145" customFormat="1" x14ac:dyDescent="0.25">
      <c r="A19" s="132">
        <v>7575</v>
      </c>
      <c r="B19" s="133"/>
      <c r="C19" s="146" t="s">
        <v>11</v>
      </c>
      <c r="D19" s="187" t="s">
        <v>38</v>
      </c>
      <c r="E19" s="156" t="s">
        <v>39</v>
      </c>
      <c r="F19" s="149">
        <v>2</v>
      </c>
      <c r="G19" s="151">
        <v>44795</v>
      </c>
      <c r="H19" s="151">
        <v>45006</v>
      </c>
      <c r="I19" s="152">
        <v>2.1539999999999999</v>
      </c>
      <c r="J19" s="152">
        <v>0.14879999999999999</v>
      </c>
      <c r="K19" s="149"/>
      <c r="L19" s="149"/>
      <c r="M19" s="149"/>
      <c r="N19" s="149"/>
      <c r="O19" s="137"/>
      <c r="P19" s="137"/>
      <c r="Q19" s="137"/>
      <c r="R19" s="137"/>
      <c r="S19" s="149"/>
      <c r="T19" s="149"/>
      <c r="U19" s="149"/>
      <c r="V19" s="149"/>
      <c r="W19" s="149"/>
      <c r="X19" s="137"/>
      <c r="Y19" s="149"/>
      <c r="Z19" s="137"/>
      <c r="AA19" s="149"/>
      <c r="AB19" s="149"/>
      <c r="AC19" s="149"/>
      <c r="AD19" s="149"/>
      <c r="AE19" s="149"/>
      <c r="AF19" s="137"/>
      <c r="AG19" s="149"/>
      <c r="AH19" s="137"/>
      <c r="AI19" s="188"/>
      <c r="AJ19" s="188"/>
      <c r="AK19" s="188"/>
      <c r="AL19" s="188"/>
      <c r="AM19" s="188"/>
      <c r="AN19" s="137"/>
      <c r="AO19" s="188"/>
      <c r="AP19" s="137"/>
      <c r="AQ19" s="149"/>
      <c r="AR19" s="149"/>
      <c r="AS19" s="149"/>
      <c r="AT19" s="149"/>
      <c r="AU19" s="149"/>
      <c r="AV19" s="149"/>
      <c r="AW19" s="154"/>
      <c r="AX19" s="137"/>
      <c r="AY19" s="149"/>
      <c r="AZ19" s="149"/>
      <c r="BA19" s="149"/>
      <c r="BB19" s="149"/>
      <c r="BC19" s="149"/>
      <c r="BD19" s="149"/>
      <c r="BE19" s="154"/>
      <c r="BF19" s="189"/>
      <c r="BG19" s="149"/>
      <c r="BH19" s="149"/>
      <c r="BI19" s="149"/>
      <c r="BJ19" s="149"/>
      <c r="BK19" s="149"/>
      <c r="BL19" s="154"/>
      <c r="BM19" s="160"/>
      <c r="BN19" s="160"/>
      <c r="BO19" s="180"/>
      <c r="BP19" s="180"/>
      <c r="BQ19" s="180"/>
      <c r="BR19" s="180"/>
      <c r="BS19" s="180"/>
      <c r="BT19" s="180"/>
      <c r="BU19" s="180"/>
      <c r="BV19" s="180"/>
      <c r="BW19" s="180">
        <v>13</v>
      </c>
      <c r="BX19" s="190">
        <v>0</v>
      </c>
      <c r="BY19" s="190">
        <v>3</v>
      </c>
      <c r="BZ19" s="190">
        <v>0</v>
      </c>
      <c r="CA19" s="190">
        <v>0</v>
      </c>
      <c r="CB19" s="190">
        <v>0</v>
      </c>
      <c r="CC19" s="190">
        <v>0</v>
      </c>
      <c r="CD19" s="190">
        <v>0</v>
      </c>
      <c r="CE19" s="180">
        <v>13</v>
      </c>
      <c r="CF19" s="190">
        <v>0</v>
      </c>
      <c r="CG19" s="190">
        <v>3</v>
      </c>
      <c r="CH19" s="190">
        <v>0</v>
      </c>
      <c r="CI19" s="190">
        <v>0</v>
      </c>
      <c r="CJ19" s="190">
        <v>0</v>
      </c>
      <c r="CK19" s="190">
        <v>0</v>
      </c>
      <c r="CL19" s="190">
        <v>0</v>
      </c>
      <c r="CM19" s="180"/>
      <c r="CN19" s="190"/>
      <c r="CO19" s="190"/>
      <c r="CP19" s="190"/>
      <c r="CQ19" s="190"/>
      <c r="CR19" s="190"/>
      <c r="CS19" s="190"/>
      <c r="CT19" s="190"/>
    </row>
    <row r="20" spans="1:163" s="52" customFormat="1" x14ac:dyDescent="0.25">
      <c r="A20" s="45">
        <v>7575</v>
      </c>
      <c r="B20" s="46" t="s">
        <v>40</v>
      </c>
      <c r="C20" s="47" t="s">
        <v>10</v>
      </c>
      <c r="D20" s="47" t="s">
        <v>41</v>
      </c>
      <c r="E20" s="49" t="s">
        <v>42</v>
      </c>
      <c r="F20" s="47" t="s">
        <v>19</v>
      </c>
      <c r="G20" s="50">
        <v>44566</v>
      </c>
      <c r="H20" s="50">
        <v>45173</v>
      </c>
      <c r="I20" s="48">
        <v>2.1539999999999999</v>
      </c>
      <c r="J20" s="48">
        <v>0.14879999999999999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55"/>
      <c r="AB20" s="47"/>
      <c r="AC20" s="47"/>
      <c r="AD20" s="47"/>
      <c r="AE20" s="47"/>
      <c r="AF20" s="47"/>
      <c r="AG20" s="47"/>
      <c r="AH20" s="47"/>
      <c r="AI20" s="56"/>
      <c r="AJ20" s="57"/>
      <c r="AK20" s="57"/>
      <c r="AL20" s="57"/>
      <c r="AM20" s="57"/>
      <c r="AN20" s="57"/>
      <c r="AO20" s="57"/>
      <c r="AP20" s="57"/>
      <c r="AQ20" s="58"/>
      <c r="AR20" s="59"/>
      <c r="AS20" s="59"/>
      <c r="AT20" s="59"/>
      <c r="AU20" s="59"/>
      <c r="AV20" s="59"/>
      <c r="AW20" s="59"/>
      <c r="AX20" s="59"/>
      <c r="AY20" s="169"/>
      <c r="AZ20" s="169"/>
      <c r="BA20" s="169"/>
      <c r="BB20" s="169"/>
      <c r="BC20" s="169"/>
      <c r="BD20" s="169"/>
      <c r="BE20" s="169"/>
      <c r="BF20" s="169"/>
      <c r="BG20" s="169"/>
      <c r="BH20" s="169"/>
      <c r="BI20" s="169"/>
      <c r="BJ20" s="169"/>
      <c r="BK20" s="169"/>
      <c r="BL20" s="169"/>
      <c r="BM20" s="169"/>
      <c r="BN20" s="175"/>
      <c r="BO20" s="54">
        <v>34</v>
      </c>
      <c r="BP20" s="54" t="s">
        <v>43</v>
      </c>
      <c r="BQ20" s="54" t="s">
        <v>43</v>
      </c>
      <c r="BR20" s="54">
        <v>1</v>
      </c>
      <c r="BS20" s="54">
        <v>5</v>
      </c>
      <c r="BT20" s="54" t="s">
        <v>43</v>
      </c>
      <c r="BU20" s="54" t="s">
        <v>43</v>
      </c>
      <c r="BV20" s="54">
        <v>0</v>
      </c>
      <c r="BW20" s="182">
        <v>30</v>
      </c>
      <c r="BX20" s="183" t="s">
        <v>43</v>
      </c>
      <c r="BY20" s="183" t="s">
        <v>43</v>
      </c>
      <c r="BZ20" s="182">
        <v>1</v>
      </c>
      <c r="CA20" s="186">
        <v>4</v>
      </c>
      <c r="CB20" s="183" t="s">
        <v>43</v>
      </c>
      <c r="CC20" s="183" t="s">
        <v>43</v>
      </c>
      <c r="CD20" s="182">
        <v>1</v>
      </c>
      <c r="CE20" s="192">
        <v>32</v>
      </c>
      <c r="CF20" s="193" t="s">
        <v>43</v>
      </c>
      <c r="CG20" s="193" t="s">
        <v>43</v>
      </c>
      <c r="CH20" s="194">
        <v>1</v>
      </c>
      <c r="CI20" s="194">
        <v>5</v>
      </c>
      <c r="CJ20" s="193" t="s">
        <v>43</v>
      </c>
      <c r="CK20" s="193" t="s">
        <v>43</v>
      </c>
      <c r="CL20" s="194">
        <v>1</v>
      </c>
      <c r="CM20" s="182"/>
      <c r="CN20" s="183"/>
      <c r="CO20" s="183"/>
      <c r="CP20" s="182"/>
      <c r="CQ20" s="186"/>
      <c r="CR20" s="183"/>
      <c r="CS20" s="183"/>
      <c r="CT20" s="182"/>
      <c r="CU20" s="51"/>
      <c r="CV20" s="51"/>
      <c r="CW20" s="51"/>
      <c r="CX20" s="51"/>
      <c r="CY20" s="51"/>
      <c r="CZ20" s="51"/>
      <c r="DA20" s="51"/>
      <c r="DD20" s="53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3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3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3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</row>
    <row r="21" spans="1:163" s="52" customFormat="1" x14ac:dyDescent="0.25">
      <c r="A21" s="45">
        <v>7575</v>
      </c>
      <c r="B21" s="46" t="s">
        <v>40</v>
      </c>
      <c r="C21" s="47" t="s">
        <v>10</v>
      </c>
      <c r="D21" s="47" t="s">
        <v>44</v>
      </c>
      <c r="E21" s="49" t="s">
        <v>45</v>
      </c>
      <c r="F21" s="47" t="s">
        <v>19</v>
      </c>
      <c r="G21" s="50">
        <v>44566</v>
      </c>
      <c r="H21" s="50">
        <v>45050</v>
      </c>
      <c r="I21" s="48">
        <v>2.1539999999999999</v>
      </c>
      <c r="J21" s="48">
        <v>0.14879999999999999</v>
      </c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55"/>
      <c r="AB21" s="47"/>
      <c r="AC21" s="47"/>
      <c r="AD21" s="47"/>
      <c r="AE21" s="47"/>
      <c r="AF21" s="47"/>
      <c r="AG21" s="47"/>
      <c r="AH21" s="47"/>
      <c r="AI21" s="56"/>
      <c r="AJ21" s="57"/>
      <c r="AK21" s="57"/>
      <c r="AL21" s="57"/>
      <c r="AM21" s="57"/>
      <c r="AN21" s="57"/>
      <c r="AO21" s="57"/>
      <c r="AP21" s="57"/>
      <c r="AQ21" s="58"/>
      <c r="AR21" s="59"/>
      <c r="AS21" s="59"/>
      <c r="AT21" s="59"/>
      <c r="AU21" s="59"/>
      <c r="AV21" s="59"/>
      <c r="AW21" s="59"/>
      <c r="AX21" s="5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75"/>
      <c r="BO21" s="54">
        <v>44</v>
      </c>
      <c r="BP21" s="54" t="s">
        <v>43</v>
      </c>
      <c r="BQ21" s="54" t="s">
        <v>43</v>
      </c>
      <c r="BR21" s="54">
        <v>1</v>
      </c>
      <c r="BS21" s="54">
        <v>7</v>
      </c>
      <c r="BT21" s="54" t="s">
        <v>43</v>
      </c>
      <c r="BU21" s="54" t="s">
        <v>43</v>
      </c>
      <c r="BV21" s="54">
        <v>0</v>
      </c>
      <c r="BW21" s="184">
        <v>63</v>
      </c>
      <c r="BX21" s="185" t="s">
        <v>43</v>
      </c>
      <c r="BY21" s="185" t="s">
        <v>43</v>
      </c>
      <c r="BZ21" s="184">
        <v>1</v>
      </c>
      <c r="CA21" s="186">
        <v>9</v>
      </c>
      <c r="CB21" s="185" t="s">
        <v>43</v>
      </c>
      <c r="CC21" s="185" t="s">
        <v>43</v>
      </c>
      <c r="CD21" s="184">
        <v>1</v>
      </c>
      <c r="CE21" s="195">
        <v>89</v>
      </c>
      <c r="CF21" s="196" t="s">
        <v>43</v>
      </c>
      <c r="CG21" s="196" t="s">
        <v>43</v>
      </c>
      <c r="CH21" s="197">
        <v>1</v>
      </c>
      <c r="CI21" s="197">
        <v>13</v>
      </c>
      <c r="CJ21" s="196" t="s">
        <v>43</v>
      </c>
      <c r="CK21" s="196" t="s">
        <v>43</v>
      </c>
      <c r="CL21" s="197">
        <v>1</v>
      </c>
      <c r="CM21" s="184"/>
      <c r="CN21" s="185"/>
      <c r="CO21" s="185"/>
      <c r="CP21" s="184"/>
      <c r="CQ21" s="186"/>
      <c r="CR21" s="185"/>
      <c r="CS21" s="185"/>
      <c r="CT21" s="184"/>
      <c r="CU21" s="51"/>
      <c r="CV21" s="51"/>
      <c r="CW21" s="51"/>
      <c r="CX21" s="51"/>
      <c r="CY21" s="51"/>
      <c r="CZ21" s="51"/>
      <c r="DA21" s="51"/>
      <c r="DD21" s="53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3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3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3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</row>
    <row r="22" spans="1:163" s="52" customFormat="1" x14ac:dyDescent="0.25">
      <c r="A22" s="45">
        <v>7575</v>
      </c>
      <c r="B22" s="46" t="s">
        <v>40</v>
      </c>
      <c r="C22" s="47" t="s">
        <v>10</v>
      </c>
      <c r="D22" s="47" t="s">
        <v>46</v>
      </c>
      <c r="E22" s="49" t="s">
        <v>47</v>
      </c>
      <c r="F22" s="47" t="s">
        <v>19</v>
      </c>
      <c r="G22" s="50">
        <v>44566</v>
      </c>
      <c r="H22" s="50">
        <v>44961</v>
      </c>
      <c r="I22" s="48">
        <v>2.1539999999999999</v>
      </c>
      <c r="J22" s="48">
        <v>0.14879999999999999</v>
      </c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55"/>
      <c r="AB22" s="47"/>
      <c r="AC22" s="47"/>
      <c r="AD22" s="47"/>
      <c r="AE22" s="47"/>
      <c r="AF22" s="47"/>
      <c r="AG22" s="47"/>
      <c r="AH22" s="47"/>
      <c r="AI22" s="56"/>
      <c r="AJ22" s="57"/>
      <c r="AK22" s="57"/>
      <c r="AL22" s="57"/>
      <c r="AM22" s="57"/>
      <c r="AN22" s="57"/>
      <c r="AO22" s="57"/>
      <c r="AP22" s="57"/>
      <c r="AQ22" s="58"/>
      <c r="AR22" s="59"/>
      <c r="AS22" s="59"/>
      <c r="AT22" s="59"/>
      <c r="AU22" s="59"/>
      <c r="AV22" s="59"/>
      <c r="AW22" s="59"/>
      <c r="AX22" s="59"/>
      <c r="AY22" s="169"/>
      <c r="AZ22" s="169"/>
      <c r="BA22" s="169"/>
      <c r="BB22" s="169"/>
      <c r="BC22" s="169"/>
      <c r="BD22" s="169"/>
      <c r="BE22" s="169"/>
      <c r="BF22" s="169"/>
      <c r="BG22" s="169"/>
      <c r="BH22" s="169"/>
      <c r="BI22" s="169"/>
      <c r="BJ22" s="169"/>
      <c r="BK22" s="169"/>
      <c r="BL22" s="169"/>
      <c r="BM22" s="169"/>
      <c r="BN22" s="175"/>
      <c r="BO22" s="54">
        <v>74</v>
      </c>
      <c r="BP22" s="54" t="s">
        <v>43</v>
      </c>
      <c r="BQ22" s="54" t="s">
        <v>43</v>
      </c>
      <c r="BR22" s="54">
        <v>1</v>
      </c>
      <c r="BS22" s="54">
        <v>11</v>
      </c>
      <c r="BT22" s="54" t="s">
        <v>43</v>
      </c>
      <c r="BU22" s="54" t="s">
        <v>43</v>
      </c>
      <c r="BV22" s="54">
        <v>0</v>
      </c>
      <c r="BW22" s="184">
        <v>85</v>
      </c>
      <c r="BX22" s="185" t="s">
        <v>43</v>
      </c>
      <c r="BY22" s="185" t="s">
        <v>43</v>
      </c>
      <c r="BZ22" s="184">
        <v>1</v>
      </c>
      <c r="CA22" s="186">
        <v>13</v>
      </c>
      <c r="CB22" s="185" t="s">
        <v>43</v>
      </c>
      <c r="CC22" s="185" t="s">
        <v>43</v>
      </c>
      <c r="CD22" s="184">
        <v>1</v>
      </c>
      <c r="CE22" s="195">
        <v>76</v>
      </c>
      <c r="CF22" s="196" t="s">
        <v>43</v>
      </c>
      <c r="CG22" s="196" t="s">
        <v>43</v>
      </c>
      <c r="CH22" s="197">
        <v>1</v>
      </c>
      <c r="CI22" s="197">
        <v>11</v>
      </c>
      <c r="CJ22" s="196" t="s">
        <v>43</v>
      </c>
      <c r="CK22" s="196" t="s">
        <v>43</v>
      </c>
      <c r="CL22" s="197">
        <v>1</v>
      </c>
      <c r="CM22" s="184"/>
      <c r="CN22" s="185"/>
      <c r="CO22" s="185"/>
      <c r="CP22" s="184"/>
      <c r="CQ22" s="186"/>
      <c r="CR22" s="185"/>
      <c r="CS22" s="185"/>
      <c r="CT22" s="184"/>
      <c r="CU22" s="51"/>
      <c r="CV22" s="51"/>
      <c r="CW22" s="51"/>
      <c r="CX22" s="51"/>
      <c r="CY22" s="51"/>
      <c r="CZ22" s="51"/>
      <c r="DA22" s="51"/>
      <c r="DD22" s="53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3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3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3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</row>
    <row r="23" spans="1:163" s="52" customFormat="1" x14ac:dyDescent="0.25">
      <c r="A23" s="45">
        <v>7575</v>
      </c>
      <c r="B23" s="46" t="s">
        <v>40</v>
      </c>
      <c r="C23" s="47" t="s">
        <v>10</v>
      </c>
      <c r="D23" s="47" t="s">
        <v>48</v>
      </c>
      <c r="E23" s="49" t="s">
        <v>49</v>
      </c>
      <c r="F23" s="47" t="s">
        <v>19</v>
      </c>
      <c r="G23" s="50">
        <v>44566</v>
      </c>
      <c r="H23" s="50">
        <v>44838</v>
      </c>
      <c r="I23" s="48">
        <v>2.1539999999999999</v>
      </c>
      <c r="J23" s="48">
        <v>0.14879999999999999</v>
      </c>
      <c r="K23" s="47">
        <f>SUM(K2:K15)</f>
        <v>146</v>
      </c>
      <c r="L23" s="47">
        <f t="shared" ref="L23:AX23" si="0">SUM(L2:L15)</f>
        <v>24</v>
      </c>
      <c r="M23" s="47">
        <f t="shared" si="0"/>
        <v>58</v>
      </c>
      <c r="N23" s="47">
        <f t="shared" si="0"/>
        <v>12</v>
      </c>
      <c r="O23" s="47">
        <f t="shared" si="0"/>
        <v>52</v>
      </c>
      <c r="P23" s="47">
        <f t="shared" si="0"/>
        <v>20</v>
      </c>
      <c r="Q23" s="47">
        <f t="shared" si="0"/>
        <v>10</v>
      </c>
      <c r="R23" s="47">
        <f t="shared" si="0"/>
        <v>4</v>
      </c>
      <c r="S23" s="47">
        <f t="shared" si="0"/>
        <v>198</v>
      </c>
      <c r="T23" s="47">
        <f t="shared" si="0"/>
        <v>38</v>
      </c>
      <c r="U23" s="47">
        <f t="shared" si="0"/>
        <v>60</v>
      </c>
      <c r="V23" s="47">
        <f t="shared" si="0"/>
        <v>18</v>
      </c>
      <c r="W23" s="47">
        <f t="shared" si="0"/>
        <v>58</v>
      </c>
      <c r="X23" s="47">
        <f t="shared" si="0"/>
        <v>18</v>
      </c>
      <c r="Y23" s="47">
        <f t="shared" si="0"/>
        <v>12</v>
      </c>
      <c r="Z23" s="47">
        <f t="shared" si="0"/>
        <v>6</v>
      </c>
      <c r="AA23" s="55">
        <f t="shared" si="0"/>
        <v>324</v>
      </c>
      <c r="AB23" s="47">
        <f t="shared" si="0"/>
        <v>98</v>
      </c>
      <c r="AC23" s="47">
        <f t="shared" si="0"/>
        <v>90</v>
      </c>
      <c r="AD23" s="47">
        <f t="shared" si="0"/>
        <v>10</v>
      </c>
      <c r="AE23" s="47">
        <f t="shared" si="0"/>
        <v>154</v>
      </c>
      <c r="AF23" s="47">
        <f t="shared" si="0"/>
        <v>82</v>
      </c>
      <c r="AG23" s="47">
        <f t="shared" si="0"/>
        <v>40</v>
      </c>
      <c r="AH23" s="47">
        <f t="shared" si="0"/>
        <v>0</v>
      </c>
      <c r="AI23" s="56">
        <f t="shared" si="0"/>
        <v>294</v>
      </c>
      <c r="AJ23" s="57">
        <f t="shared" si="0"/>
        <v>150</v>
      </c>
      <c r="AK23" s="57">
        <f t="shared" si="0"/>
        <v>82</v>
      </c>
      <c r="AL23" s="57">
        <f t="shared" si="0"/>
        <v>10</v>
      </c>
      <c r="AM23" s="57">
        <f t="shared" si="0"/>
        <v>96</v>
      </c>
      <c r="AN23" s="57">
        <f t="shared" si="0"/>
        <v>52</v>
      </c>
      <c r="AO23" s="57">
        <f t="shared" si="0"/>
        <v>26</v>
      </c>
      <c r="AP23" s="57">
        <f t="shared" si="0"/>
        <v>0</v>
      </c>
      <c r="AQ23" s="58">
        <f t="shared" si="0"/>
        <v>107</v>
      </c>
      <c r="AR23" s="59">
        <f t="shared" si="0"/>
        <v>57</v>
      </c>
      <c r="AS23" s="59">
        <f t="shared" si="0"/>
        <v>43</v>
      </c>
      <c r="AT23" s="59">
        <f t="shared" si="0"/>
        <v>5</v>
      </c>
      <c r="AU23" s="59">
        <f t="shared" si="0"/>
        <v>60</v>
      </c>
      <c r="AV23" s="59">
        <f t="shared" si="0"/>
        <v>21</v>
      </c>
      <c r="AW23" s="59">
        <f t="shared" si="0"/>
        <v>5</v>
      </c>
      <c r="AX23" s="59">
        <f t="shared" si="0"/>
        <v>0</v>
      </c>
      <c r="AY23" s="169">
        <f>SUM(AY9:AY15)</f>
        <v>114</v>
      </c>
      <c r="AZ23" s="169">
        <f t="shared" ref="AZ23:BF23" si="1">SUM(AZ9:AZ15)</f>
        <v>63</v>
      </c>
      <c r="BA23" s="169">
        <f t="shared" si="1"/>
        <v>44</v>
      </c>
      <c r="BB23" s="169">
        <f t="shared" si="1"/>
        <v>5</v>
      </c>
      <c r="BC23" s="169">
        <f t="shared" si="1"/>
        <v>64</v>
      </c>
      <c r="BD23" s="169">
        <f t="shared" si="1"/>
        <v>37</v>
      </c>
      <c r="BE23" s="169">
        <f t="shared" si="1"/>
        <v>4</v>
      </c>
      <c r="BF23" s="169">
        <f t="shared" si="1"/>
        <v>0</v>
      </c>
      <c r="BG23" s="169">
        <f>SUM(BG9:BG15)</f>
        <v>214</v>
      </c>
      <c r="BH23" s="169">
        <f t="shared" ref="BH23:BN23" si="2">SUM(BH9:BH15)</f>
        <v>87</v>
      </c>
      <c r="BI23" s="169">
        <f t="shared" si="2"/>
        <v>40</v>
      </c>
      <c r="BJ23" s="169">
        <f t="shared" si="2"/>
        <v>5</v>
      </c>
      <c r="BK23" s="169">
        <f t="shared" si="2"/>
        <v>54</v>
      </c>
      <c r="BL23" s="169">
        <f t="shared" si="2"/>
        <v>50</v>
      </c>
      <c r="BM23" s="169">
        <f t="shared" si="2"/>
        <v>5</v>
      </c>
      <c r="BN23" s="175">
        <f t="shared" si="2"/>
        <v>1</v>
      </c>
      <c r="BO23" s="54">
        <v>24</v>
      </c>
      <c r="BP23" s="54" t="s">
        <v>43</v>
      </c>
      <c r="BQ23" s="54" t="s">
        <v>43</v>
      </c>
      <c r="BR23" s="54">
        <v>1</v>
      </c>
      <c r="BS23" s="54">
        <v>4</v>
      </c>
      <c r="BT23" s="54" t="s">
        <v>43</v>
      </c>
      <c r="BU23" s="54" t="s">
        <v>43</v>
      </c>
      <c r="BV23" s="54">
        <v>0</v>
      </c>
      <c r="BW23" s="184">
        <v>48</v>
      </c>
      <c r="BX23" s="185" t="s">
        <v>43</v>
      </c>
      <c r="BY23" s="185" t="s">
        <v>43</v>
      </c>
      <c r="BZ23" s="184">
        <v>1</v>
      </c>
      <c r="CA23" s="186">
        <v>7</v>
      </c>
      <c r="CB23" s="185" t="s">
        <v>43</v>
      </c>
      <c r="CC23" s="185" t="s">
        <v>43</v>
      </c>
      <c r="CD23" s="184">
        <v>1</v>
      </c>
      <c r="CE23" s="195">
        <v>47</v>
      </c>
      <c r="CF23" s="196" t="s">
        <v>43</v>
      </c>
      <c r="CG23" s="196" t="s">
        <v>43</v>
      </c>
      <c r="CH23" s="197">
        <v>1</v>
      </c>
      <c r="CI23" s="197">
        <v>7</v>
      </c>
      <c r="CJ23" s="196" t="s">
        <v>43</v>
      </c>
      <c r="CK23" s="196" t="s">
        <v>43</v>
      </c>
      <c r="CL23" s="197">
        <v>1</v>
      </c>
      <c r="CM23" s="184"/>
      <c r="CN23" s="185"/>
      <c r="CO23" s="185"/>
      <c r="CP23" s="184"/>
      <c r="CQ23" s="186"/>
      <c r="CR23" s="185"/>
      <c r="CS23" s="185"/>
      <c r="CT23" s="184"/>
      <c r="CU23" s="51"/>
      <c r="CV23" s="51"/>
      <c r="CW23" s="51"/>
      <c r="CX23" s="51"/>
      <c r="CY23" s="51"/>
      <c r="CZ23" s="51"/>
      <c r="DA23" s="51"/>
      <c r="DD23" s="53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3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3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3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</row>
    <row r="24" spans="1:163" s="52" customFormat="1" x14ac:dyDescent="0.25">
      <c r="A24" s="45">
        <v>7575</v>
      </c>
      <c r="B24" s="46" t="s">
        <v>50</v>
      </c>
      <c r="C24" s="47" t="s">
        <v>11</v>
      </c>
      <c r="D24" s="47" t="s">
        <v>51</v>
      </c>
      <c r="E24" s="49" t="s">
        <v>52</v>
      </c>
      <c r="F24" s="47" t="s">
        <v>19</v>
      </c>
      <c r="G24" s="50">
        <v>44566</v>
      </c>
      <c r="H24" s="50">
        <v>45173</v>
      </c>
      <c r="I24" s="48">
        <v>2.1539999999999999</v>
      </c>
      <c r="J24" s="48">
        <v>0.14879999999999999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55"/>
      <c r="AB24" s="47"/>
      <c r="AC24" s="47"/>
      <c r="AD24" s="47"/>
      <c r="AE24" s="47"/>
      <c r="AF24" s="47"/>
      <c r="AG24" s="47"/>
      <c r="AH24" s="47"/>
      <c r="AI24" s="56"/>
      <c r="AJ24" s="57"/>
      <c r="AK24" s="57"/>
      <c r="AL24" s="57"/>
      <c r="AM24" s="57"/>
      <c r="AN24" s="57"/>
      <c r="AO24" s="57"/>
      <c r="AP24" s="57"/>
      <c r="AQ24" s="58"/>
      <c r="AR24" s="59"/>
      <c r="AS24" s="59"/>
      <c r="AT24" s="59"/>
      <c r="AU24" s="59"/>
      <c r="AV24" s="59"/>
      <c r="AW24" s="59"/>
      <c r="AX24" s="5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75"/>
      <c r="BO24" s="54">
        <v>13</v>
      </c>
      <c r="BP24" s="54" t="s">
        <v>43</v>
      </c>
      <c r="BQ24" s="54" t="s">
        <v>43</v>
      </c>
      <c r="BR24" s="54">
        <v>1</v>
      </c>
      <c r="BS24" s="54">
        <v>2</v>
      </c>
      <c r="BT24" s="54" t="s">
        <v>43</v>
      </c>
      <c r="BU24" s="54" t="s">
        <v>43</v>
      </c>
      <c r="BV24" s="54">
        <v>0</v>
      </c>
      <c r="BW24" s="184">
        <v>13</v>
      </c>
      <c r="BX24" s="185" t="s">
        <v>43</v>
      </c>
      <c r="BY24" s="185" t="s">
        <v>43</v>
      </c>
      <c r="BZ24" s="184">
        <v>1</v>
      </c>
      <c r="CA24" s="186">
        <v>2</v>
      </c>
      <c r="CB24" s="185" t="s">
        <v>43</v>
      </c>
      <c r="CC24" s="185" t="s">
        <v>43</v>
      </c>
      <c r="CD24" s="184">
        <v>1</v>
      </c>
      <c r="CE24" s="195">
        <v>13</v>
      </c>
      <c r="CF24" s="196" t="s">
        <v>43</v>
      </c>
      <c r="CG24" s="196" t="s">
        <v>43</v>
      </c>
      <c r="CH24" s="197">
        <v>1</v>
      </c>
      <c r="CI24" s="197">
        <v>2</v>
      </c>
      <c r="CJ24" s="196" t="s">
        <v>43</v>
      </c>
      <c r="CK24" s="196" t="s">
        <v>43</v>
      </c>
      <c r="CL24" s="197">
        <v>1</v>
      </c>
      <c r="CM24" s="184"/>
      <c r="CN24" s="185"/>
      <c r="CO24" s="185"/>
      <c r="CP24" s="184"/>
      <c r="CQ24" s="186"/>
      <c r="CR24" s="185"/>
      <c r="CS24" s="185"/>
      <c r="CT24" s="184"/>
      <c r="CU24" s="51"/>
      <c r="CV24" s="51"/>
      <c r="CW24" s="51"/>
      <c r="CX24" s="51"/>
      <c r="CY24" s="51"/>
      <c r="CZ24" s="51"/>
      <c r="DA24" s="51"/>
      <c r="DD24" s="53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3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3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3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</row>
    <row r="25" spans="1:163" s="52" customFormat="1" x14ac:dyDescent="0.25">
      <c r="A25" s="45">
        <v>7575</v>
      </c>
      <c r="B25" s="46" t="s">
        <v>50</v>
      </c>
      <c r="C25" s="47" t="s">
        <v>11</v>
      </c>
      <c r="D25" s="47" t="s">
        <v>53</v>
      </c>
      <c r="E25" s="49" t="s">
        <v>54</v>
      </c>
      <c r="F25" s="47" t="s">
        <v>19</v>
      </c>
      <c r="G25" s="50">
        <v>44566</v>
      </c>
      <c r="H25" s="50">
        <v>45050</v>
      </c>
      <c r="I25" s="48">
        <v>2.1539999999999999</v>
      </c>
      <c r="J25" s="48">
        <v>0.14879999999999999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55"/>
      <c r="AB25" s="47"/>
      <c r="AC25" s="47"/>
      <c r="AD25" s="47"/>
      <c r="AE25" s="47"/>
      <c r="AF25" s="47"/>
      <c r="AG25" s="47"/>
      <c r="AH25" s="47"/>
      <c r="AI25" s="56"/>
      <c r="AJ25" s="57"/>
      <c r="AK25" s="57"/>
      <c r="AL25" s="57"/>
      <c r="AM25" s="57"/>
      <c r="AN25" s="57"/>
      <c r="AO25" s="57"/>
      <c r="AP25" s="57"/>
      <c r="AQ25" s="58"/>
      <c r="AR25" s="59"/>
      <c r="AS25" s="59"/>
      <c r="AT25" s="59"/>
      <c r="AU25" s="59"/>
      <c r="AV25" s="59"/>
      <c r="AW25" s="59"/>
      <c r="AX25" s="5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75"/>
      <c r="BO25" s="54">
        <v>14</v>
      </c>
      <c r="BP25" s="54" t="s">
        <v>43</v>
      </c>
      <c r="BQ25" s="54" t="s">
        <v>43</v>
      </c>
      <c r="BR25" s="54">
        <v>1</v>
      </c>
      <c r="BS25" s="54">
        <v>2</v>
      </c>
      <c r="BT25" s="54" t="s">
        <v>43</v>
      </c>
      <c r="BU25" s="54" t="s">
        <v>43</v>
      </c>
      <c r="BV25" s="54">
        <v>0</v>
      </c>
      <c r="BW25" s="184">
        <v>14</v>
      </c>
      <c r="BX25" s="185" t="s">
        <v>43</v>
      </c>
      <c r="BY25" s="185" t="s">
        <v>43</v>
      </c>
      <c r="BZ25" s="184">
        <v>1</v>
      </c>
      <c r="CA25" s="186">
        <v>2</v>
      </c>
      <c r="CB25" s="185" t="s">
        <v>43</v>
      </c>
      <c r="CC25" s="185" t="s">
        <v>43</v>
      </c>
      <c r="CD25" s="184">
        <v>1</v>
      </c>
      <c r="CE25" s="195">
        <v>24</v>
      </c>
      <c r="CF25" s="196" t="s">
        <v>43</v>
      </c>
      <c r="CG25" s="196" t="s">
        <v>43</v>
      </c>
      <c r="CH25" s="197">
        <v>1</v>
      </c>
      <c r="CI25" s="197">
        <v>4</v>
      </c>
      <c r="CJ25" s="196" t="s">
        <v>43</v>
      </c>
      <c r="CK25" s="196" t="s">
        <v>43</v>
      </c>
      <c r="CL25" s="197">
        <v>1</v>
      </c>
      <c r="CM25" s="184"/>
      <c r="CN25" s="185"/>
      <c r="CO25" s="185"/>
      <c r="CP25" s="184"/>
      <c r="CQ25" s="186"/>
      <c r="CR25" s="185"/>
      <c r="CS25" s="185"/>
      <c r="CT25" s="184"/>
      <c r="CU25" s="51"/>
      <c r="CV25" s="51"/>
      <c r="CW25" s="51"/>
      <c r="CX25" s="51"/>
      <c r="CY25" s="51"/>
      <c r="CZ25" s="51"/>
      <c r="DA25" s="51"/>
      <c r="DD25" s="53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3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3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3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</row>
    <row r="26" spans="1:163" x14ac:dyDescent="0.25">
      <c r="K26" s="28">
        <f t="shared" ref="K26:AM26" si="3">SUM(K2:K25)</f>
        <v>292</v>
      </c>
      <c r="L26" s="28">
        <f t="shared" si="3"/>
        <v>48</v>
      </c>
      <c r="M26" s="28">
        <f t="shared" si="3"/>
        <v>116</v>
      </c>
      <c r="N26" s="28">
        <f t="shared" si="3"/>
        <v>24</v>
      </c>
      <c r="O26" s="28">
        <f t="shared" si="3"/>
        <v>104</v>
      </c>
      <c r="P26" s="28">
        <f t="shared" si="3"/>
        <v>40</v>
      </c>
      <c r="Q26" s="28">
        <f t="shared" si="3"/>
        <v>20</v>
      </c>
      <c r="R26" s="28">
        <f t="shared" si="3"/>
        <v>8</v>
      </c>
      <c r="S26" s="28">
        <f t="shared" si="3"/>
        <v>396</v>
      </c>
      <c r="T26" s="28">
        <f t="shared" si="3"/>
        <v>76</v>
      </c>
      <c r="U26" s="28">
        <f t="shared" si="3"/>
        <v>120</v>
      </c>
      <c r="V26" s="28">
        <f t="shared" si="3"/>
        <v>36</v>
      </c>
      <c r="W26" s="28">
        <f t="shared" si="3"/>
        <v>116</v>
      </c>
      <c r="X26" s="28">
        <f t="shared" si="3"/>
        <v>36</v>
      </c>
      <c r="Y26" s="28">
        <f t="shared" si="3"/>
        <v>24</v>
      </c>
      <c r="Z26" s="28">
        <f t="shared" si="3"/>
        <v>12</v>
      </c>
      <c r="AA26" s="28">
        <f t="shared" si="3"/>
        <v>648</v>
      </c>
      <c r="AB26" s="28">
        <f t="shared" si="3"/>
        <v>196</v>
      </c>
      <c r="AC26" s="28">
        <f t="shared" si="3"/>
        <v>180</v>
      </c>
      <c r="AD26" s="28">
        <f t="shared" si="3"/>
        <v>20</v>
      </c>
      <c r="AE26" s="28">
        <f t="shared" si="3"/>
        <v>308</v>
      </c>
      <c r="AF26" s="28">
        <f t="shared" si="3"/>
        <v>164</v>
      </c>
      <c r="AG26" s="28">
        <f t="shared" si="3"/>
        <v>80</v>
      </c>
      <c r="AH26" s="28">
        <f t="shared" si="3"/>
        <v>0</v>
      </c>
      <c r="AI26" s="28">
        <f t="shared" si="3"/>
        <v>588</v>
      </c>
      <c r="AJ26" s="28">
        <f t="shared" si="3"/>
        <v>300</v>
      </c>
      <c r="AK26" s="28">
        <f t="shared" si="3"/>
        <v>164</v>
      </c>
      <c r="AL26" s="28">
        <f t="shared" si="3"/>
        <v>20</v>
      </c>
      <c r="AM26" s="28">
        <f t="shared" si="3"/>
        <v>192</v>
      </c>
      <c r="AN26" s="28">
        <f>SUM(AN2:AN25)</f>
        <v>104</v>
      </c>
      <c r="AO26" s="28">
        <f t="shared" ref="AO26:AR26" si="4">SUM(AO2:AO25)</f>
        <v>52</v>
      </c>
      <c r="AP26" s="28">
        <f t="shared" si="4"/>
        <v>0</v>
      </c>
      <c r="AQ26" s="28">
        <f t="shared" si="4"/>
        <v>214</v>
      </c>
      <c r="AR26" s="28">
        <f t="shared" si="4"/>
        <v>114</v>
      </c>
      <c r="AS26" s="28">
        <f t="shared" ref="AS26" si="5">SUM(AS2:AS25)</f>
        <v>86</v>
      </c>
      <c r="AT26" s="28">
        <f t="shared" ref="AT26" si="6">SUM(AT2:AT25)</f>
        <v>10</v>
      </c>
      <c r="AU26" s="28">
        <f t="shared" ref="AU26" si="7">SUM(AU2:AU25)</f>
        <v>120</v>
      </c>
      <c r="AV26" s="28">
        <f t="shared" ref="AV26" si="8">SUM(AV2:AV25)</f>
        <v>42</v>
      </c>
      <c r="AW26" s="28">
        <f t="shared" ref="AW26" si="9">SUM(AW2:AW25)</f>
        <v>10</v>
      </c>
      <c r="AX26" s="28">
        <f t="shared" ref="AX26" si="10">SUM(AX2:AX25)</f>
        <v>0</v>
      </c>
      <c r="AY26" s="28">
        <f t="shared" ref="AY26" si="11">SUM(AY2:AY25)</f>
        <v>228</v>
      </c>
      <c r="AZ26" s="28">
        <f t="shared" ref="AZ26" si="12">SUM(AZ2:AZ25)</f>
        <v>126</v>
      </c>
      <c r="BA26" s="28">
        <f t="shared" ref="BA26" si="13">SUM(BA2:BA25)</f>
        <v>88</v>
      </c>
      <c r="BB26" s="28">
        <f t="shared" ref="BB26" si="14">SUM(BB2:BB25)</f>
        <v>10</v>
      </c>
      <c r="BC26" s="28">
        <f t="shared" ref="BC26" si="15">SUM(BC2:BC25)</f>
        <v>128</v>
      </c>
      <c r="BD26" s="28">
        <f t="shared" ref="BD26" si="16">SUM(BD2:BD25)</f>
        <v>74</v>
      </c>
      <c r="BE26" s="28">
        <f t="shared" ref="BE26" si="17">SUM(BE2:BE25)</f>
        <v>8</v>
      </c>
      <c r="BF26" s="28">
        <f t="shared" ref="BF26" si="18">SUM(BF2:BF25)</f>
        <v>0</v>
      </c>
      <c r="BG26" s="28">
        <f t="shared" ref="BG26" si="19">SUM(BG2:BG25)</f>
        <v>428</v>
      </c>
      <c r="BH26" s="28">
        <f t="shared" ref="BH26" si="20">SUM(BH2:BH25)</f>
        <v>174</v>
      </c>
      <c r="BI26" s="28">
        <f t="shared" ref="BI26" si="21">SUM(BI2:BI25)</f>
        <v>80</v>
      </c>
      <c r="BJ26" s="28">
        <f t="shared" ref="BJ26" si="22">SUM(BJ2:BJ25)</f>
        <v>10</v>
      </c>
      <c r="BK26" s="28">
        <f t="shared" ref="BK26" si="23">SUM(BK2:BK25)</f>
        <v>108</v>
      </c>
      <c r="BL26" s="28">
        <f t="shared" ref="BL26" si="24">SUM(BL2:BL25)</f>
        <v>100</v>
      </c>
      <c r="BM26" s="28">
        <f t="shared" ref="BM26" si="25">SUM(BM2:BM25)</f>
        <v>10</v>
      </c>
      <c r="BN26" s="28">
        <f t="shared" ref="BN26" si="26">SUM(BN2:BN25)</f>
        <v>2</v>
      </c>
      <c r="BO26" s="28">
        <f t="shared" ref="BO26" si="27">SUM(BO2:BO25)</f>
        <v>329</v>
      </c>
      <c r="BP26" s="28">
        <f t="shared" ref="BP26" si="28">SUM(BP2:BP25)</f>
        <v>61</v>
      </c>
      <c r="BQ26" s="28">
        <f t="shared" ref="BQ26" si="29">SUM(BQ2:BQ25)</f>
        <v>25</v>
      </c>
      <c r="BR26" s="28">
        <f t="shared" ref="BR26" si="30">SUM(BR2:BR25)</f>
        <v>11</v>
      </c>
      <c r="BS26" s="28">
        <f t="shared" ref="BS26" si="31">SUM(BS2:BS25)</f>
        <v>72</v>
      </c>
      <c r="BT26" s="28">
        <f t="shared" ref="BT26" si="32">SUM(BT2:BT25)</f>
        <v>31</v>
      </c>
      <c r="BU26" s="28">
        <f t="shared" ref="BU26" si="33">SUM(BU2:BU25)</f>
        <v>2</v>
      </c>
      <c r="BV26" s="28">
        <f t="shared" ref="BV26" si="34">SUM(BV2:BV25)</f>
        <v>0</v>
      </c>
      <c r="BW26" s="28">
        <f t="shared" ref="BW26" si="35">SUM(BW2:BW25)</f>
        <v>391</v>
      </c>
      <c r="BX26" s="28">
        <f t="shared" ref="BX26" si="36">SUM(BX2:BX25)</f>
        <v>6</v>
      </c>
      <c r="BY26" s="28">
        <f t="shared" ref="BY26" si="37">SUM(BY2:BY25)</f>
        <v>24</v>
      </c>
      <c r="BZ26" s="28">
        <f t="shared" ref="BZ26" si="38">SUM(BZ2:BZ25)</f>
        <v>11</v>
      </c>
      <c r="CA26" s="28">
        <f t="shared" ref="CA26" si="39">SUM(CA2:CA25)</f>
        <v>98</v>
      </c>
      <c r="CB26" s="28">
        <f t="shared" ref="CB26" si="40">SUM(CB2:CB25)</f>
        <v>17</v>
      </c>
      <c r="CC26" s="28">
        <f t="shared" ref="CC26" si="41">SUM(CC2:CC25)</f>
        <v>9</v>
      </c>
      <c r="CD26" s="28">
        <f t="shared" ref="CD26" si="42">SUM(CD2:CD25)</f>
        <v>6</v>
      </c>
      <c r="CE26" s="28">
        <f t="shared" ref="CE26" si="43">SUM(CE2:CE25)</f>
        <v>464</v>
      </c>
      <c r="CF26" s="28">
        <f t="shared" ref="CF26" si="44">SUM(CF2:CF25)</f>
        <v>12</v>
      </c>
      <c r="CG26" s="28">
        <f t="shared" ref="CG26" si="45">SUM(CG2:CG25)</f>
        <v>26</v>
      </c>
      <c r="CH26" s="28">
        <f t="shared" ref="CH26" si="46">SUM(CH2:CH25)</f>
        <v>11</v>
      </c>
      <c r="CI26" s="28">
        <f t="shared" ref="CI26" si="47">SUM(CI2:CI25)</f>
        <v>73</v>
      </c>
      <c r="CJ26" s="28">
        <f t="shared" ref="CJ26" si="48">SUM(CJ2:CJ25)</f>
        <v>20</v>
      </c>
      <c r="CK26" s="28">
        <f t="shared" ref="CK26" si="49">SUM(CK2:CK25)</f>
        <v>10</v>
      </c>
      <c r="CL26" s="28">
        <f t="shared" ref="CL26" si="50">SUM(CL2:CL25)</f>
        <v>8</v>
      </c>
      <c r="CM26" s="28">
        <f t="shared" ref="CM26" si="51">SUM(CM2:CM25)</f>
        <v>0</v>
      </c>
      <c r="CN26" s="28">
        <f t="shared" ref="CN26" si="52">SUM(CN2:CN25)</f>
        <v>0</v>
      </c>
      <c r="CO26" s="28">
        <f t="shared" ref="CO26" si="53">SUM(CO2:CO25)</f>
        <v>0</v>
      </c>
      <c r="CP26" s="28">
        <f t="shared" ref="CP26" si="54">SUM(CP2:CP25)</f>
        <v>0</v>
      </c>
      <c r="CQ26" s="28">
        <f t="shared" ref="CQ26" si="55">SUM(CQ2:CQ25)</f>
        <v>0</v>
      </c>
      <c r="CR26" s="28">
        <f t="shared" ref="CR26" si="56">SUM(CR2:CR25)</f>
        <v>0</v>
      </c>
      <c r="CS26" s="28">
        <f t="shared" ref="CS26" si="57">SUM(CS2:CS25)</f>
        <v>0</v>
      </c>
      <c r="CT26" s="28">
        <f t="shared" ref="CT26" si="58">SUM(CT2:CT25)</f>
        <v>0</v>
      </c>
    </row>
    <row r="28" spans="1:163" x14ac:dyDescent="0.25">
      <c r="M28" s="236"/>
      <c r="N28" s="236"/>
    </row>
    <row r="29" spans="1:163" x14ac:dyDescent="0.25">
      <c r="M29" s="40"/>
      <c r="N29" s="40"/>
      <c r="O29" s="40"/>
      <c r="P29" s="40"/>
      <c r="Q29" s="40"/>
    </row>
    <row r="30" spans="1:163" x14ac:dyDescent="0.25">
      <c r="M30" s="40"/>
      <c r="N30" s="40"/>
      <c r="O30" s="40"/>
      <c r="P30" s="40"/>
      <c r="Q30" s="40"/>
    </row>
    <row r="31" spans="1:163" x14ac:dyDescent="0.25">
      <c r="M31" s="40"/>
      <c r="N31" s="40"/>
      <c r="O31" s="40"/>
      <c r="P31" s="40"/>
      <c r="Q31" s="40"/>
    </row>
    <row r="32" spans="1:163" x14ac:dyDescent="0.25">
      <c r="N32" s="40" t="s">
        <v>136</v>
      </c>
      <c r="O32" s="40" t="s">
        <v>137</v>
      </c>
      <c r="P32" s="40"/>
      <c r="Q32" s="40"/>
    </row>
    <row r="33" spans="13:17" x14ac:dyDescent="0.25">
      <c r="M33" s="40" t="s">
        <v>138</v>
      </c>
      <c r="N33" s="40">
        <f>+M26+U26+AC26+AK26+AS26+BA26+BI26+BQ26+BY26+CG26+CO26</f>
        <v>909</v>
      </c>
      <c r="O33" s="40">
        <f>+Q26+Y26+AG26+AO26+AW26+BE26+BM26+BU26+CC26+CC26+CK26+CS26</f>
        <v>234</v>
      </c>
      <c r="P33" s="40">
        <f>+N33+O33</f>
        <v>1143</v>
      </c>
      <c r="Q33" s="40"/>
    </row>
    <row r="34" spans="13:17" x14ac:dyDescent="0.25">
      <c r="P34" s="29">
        <v>262</v>
      </c>
    </row>
    <row r="35" spans="13:17" x14ac:dyDescent="0.25">
      <c r="P35" s="29">
        <f>+P34+P33</f>
        <v>1405</v>
      </c>
    </row>
    <row r="41" spans="13:17" x14ac:dyDescent="0.25">
      <c r="M41" s="40"/>
      <c r="N41" s="40"/>
      <c r="O41" s="40"/>
      <c r="P41" s="40"/>
      <c r="Q41" s="40"/>
    </row>
    <row r="42" spans="13:17" x14ac:dyDescent="0.25">
      <c r="M42" s="40"/>
      <c r="N42" s="40"/>
      <c r="O42" s="40"/>
      <c r="P42" s="40"/>
      <c r="Q42" s="40"/>
    </row>
    <row r="43" spans="13:17" x14ac:dyDescent="0.25">
      <c r="M43" s="40"/>
      <c r="N43" s="40"/>
      <c r="O43" s="40"/>
      <c r="P43" s="40"/>
      <c r="Q43" s="40"/>
    </row>
    <row r="44" spans="13:17" x14ac:dyDescent="0.25">
      <c r="M44" s="40"/>
      <c r="N44" s="40"/>
      <c r="O44" s="40"/>
      <c r="P44" s="40"/>
      <c r="Q44" s="40"/>
    </row>
    <row r="45" spans="13:17" x14ac:dyDescent="0.25">
      <c r="M45" s="40"/>
      <c r="N45" s="40"/>
      <c r="O45" s="40"/>
      <c r="P45" s="40"/>
      <c r="Q45" s="40"/>
    </row>
  </sheetData>
  <dataConsolidate>
    <dataRefs count="4">
      <dataRef name="7575" r:id="rId1"/>
      <dataRef name="7577" r:id="rId2"/>
      <dataRef name="7582" r:id="rId3"/>
      <dataRef name="7715" r:id="rId4"/>
    </dataRefs>
  </dataConsolidate>
  <mergeCells count="9">
    <mergeCell ref="EW1:EX1"/>
    <mergeCell ref="FD1:FE1"/>
    <mergeCell ref="M28:N28"/>
    <mergeCell ref="DG1:DH1"/>
    <mergeCell ref="DN1:DO1"/>
    <mergeCell ref="DU1:DV1"/>
    <mergeCell ref="EB1:EC1"/>
    <mergeCell ref="EI1:EJ1"/>
    <mergeCell ref="EP1:EQ1"/>
  </mergeCell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86DDB3-DB9C-4E92-943D-4B00B9A4A4CF}">
          <x14:formula1>
            <xm:f>Hoja2!$H$1:$H$4</xm:f>
          </x14:formula1>
          <xm:sqref>DG2 FD2 EW2 EI2 DU2 EP2 EB2 DN2</xm:sqref>
        </x14:dataValidation>
        <x14:dataValidation type="list" allowBlank="1" showInputMessage="1" showErrorMessage="1" xr:uid="{EBAB3BC0-FF8A-4634-8068-3791260132A9}">
          <x14:formula1>
            <xm:f>Hoja2!$E$2:$E$21</xm:f>
          </x14:formula1>
          <xm:sqref>DD2 ET2 DR2 EF2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BB557-B896-4079-8203-D6DDD3B58B50}">
  <dimension ref="A1:GV53"/>
  <sheetViews>
    <sheetView topLeftCell="G1" zoomScale="85" zoomScaleNormal="85" workbookViewId="0">
      <pane ySplit="1" topLeftCell="A2" activePane="bottomLeft" state="frozen"/>
      <selection activeCell="F1" sqref="F1"/>
      <selection pane="bottomLeft" activeCell="BE52" sqref="BE52"/>
    </sheetView>
  </sheetViews>
  <sheetFormatPr baseColWidth="10" defaultColWidth="11.44140625" defaultRowHeight="13.8" x14ac:dyDescent="0.25"/>
  <cols>
    <col min="1" max="1" width="10.109375" style="27" customWidth="1"/>
    <col min="2" max="2" width="22.33203125" style="37" customWidth="1"/>
    <col min="3" max="3" width="16.6640625" style="28" customWidth="1"/>
    <col min="4" max="4" width="17.77734375" style="28" customWidth="1"/>
    <col min="5" max="5" width="54.109375" style="39" customWidth="1"/>
    <col min="6" max="6" width="8" style="29" customWidth="1"/>
    <col min="7" max="7" width="16.77734375" style="29" customWidth="1"/>
    <col min="8" max="8" width="11.77734375" style="29" customWidth="1"/>
    <col min="9" max="9" width="11.44140625" style="29" customWidth="1"/>
    <col min="10" max="10" width="17.77734375" style="29" customWidth="1"/>
    <col min="11" max="11" width="14.44140625" style="29" hidden="1" customWidth="1"/>
    <col min="12" max="13" width="14" style="29" hidden="1" customWidth="1"/>
    <col min="14" max="14" width="16.33203125" style="29" hidden="1" customWidth="1"/>
    <col min="15" max="15" width="14.44140625" style="29" hidden="1" customWidth="1"/>
    <col min="16" max="16" width="14" style="29" hidden="1" customWidth="1"/>
    <col min="17" max="17" width="14.6640625" style="29" hidden="1" customWidth="1"/>
    <col min="18" max="18" width="15.77734375" style="29" hidden="1" customWidth="1"/>
    <col min="19" max="21" width="11.77734375" style="29" hidden="1" customWidth="1"/>
    <col min="22" max="22" width="13.33203125" style="29" hidden="1" customWidth="1"/>
    <col min="23" max="25" width="11.77734375" style="29" hidden="1" customWidth="1"/>
    <col min="26" max="26" width="13" style="29" hidden="1" customWidth="1"/>
    <col min="27" max="29" width="11.77734375" style="29" hidden="1" customWidth="1"/>
    <col min="30" max="30" width="14.33203125" style="29" hidden="1" customWidth="1"/>
    <col min="31" max="33" width="11.77734375" style="29" hidden="1" customWidth="1"/>
    <col min="34" max="34" width="13.44140625" style="29" hidden="1" customWidth="1"/>
    <col min="35" max="37" width="11.77734375" style="29" hidden="1" customWidth="1"/>
    <col min="38" max="38" width="14.33203125" style="29" hidden="1" customWidth="1"/>
    <col min="39" max="39" width="12.109375" style="29" hidden="1" customWidth="1"/>
    <col min="40" max="41" width="11.77734375" style="29" hidden="1" customWidth="1"/>
    <col min="42" max="42" width="14.77734375" style="29" hidden="1" customWidth="1"/>
    <col min="43" max="44" width="8.44140625" style="29" hidden="1" customWidth="1"/>
    <col min="45" max="45" width="9.33203125" style="29" hidden="1" customWidth="1"/>
    <col min="46" max="46" width="13.33203125" style="29" hidden="1" customWidth="1"/>
    <col min="47" max="47" width="11.33203125" style="29" hidden="1" customWidth="1"/>
    <col min="48" max="48" width="10.77734375" style="29" hidden="1" customWidth="1"/>
    <col min="49" max="49" width="10.6640625" style="29" hidden="1" customWidth="1"/>
    <col min="50" max="50" width="15" style="29" hidden="1" customWidth="1"/>
    <col min="51" max="51" width="11.109375" style="29" customWidth="1"/>
    <col min="52" max="52" width="11.33203125" style="29" customWidth="1"/>
    <col min="53" max="53" width="12.33203125" style="29" customWidth="1"/>
    <col min="54" max="54" width="13" style="29" customWidth="1"/>
    <col min="55" max="55" width="12.33203125" style="29" customWidth="1"/>
    <col min="56" max="56" width="10.77734375" style="29" customWidth="1"/>
    <col min="57" max="57" width="10.33203125" style="29" customWidth="1"/>
    <col min="58" max="58" width="12.77734375" style="29" customWidth="1"/>
    <col min="59" max="74" width="12.109375" style="28" customWidth="1"/>
    <col min="75" max="75" width="9.33203125" style="28" customWidth="1"/>
    <col min="76" max="76" width="9.6640625" style="28" customWidth="1"/>
    <col min="77" max="77" width="8.77734375" style="28" customWidth="1"/>
    <col min="78" max="78" width="15.44140625" style="28" customWidth="1"/>
    <col min="79" max="79" width="10" style="28" customWidth="1"/>
    <col min="80" max="80" width="9.77734375" style="28" customWidth="1"/>
    <col min="81" max="81" width="10.6640625" style="28" customWidth="1"/>
    <col min="82" max="82" width="16.109375" style="28" customWidth="1"/>
    <col min="83" max="85" width="10.33203125" style="28" customWidth="1"/>
    <col min="86" max="86" width="15.109375" style="28" customWidth="1"/>
    <col min="87" max="87" width="12.44140625" style="28" customWidth="1"/>
    <col min="88" max="89" width="10.33203125" style="28" customWidth="1"/>
    <col min="90" max="90" width="14.77734375" style="28" customWidth="1"/>
    <col min="91" max="139" width="4.44140625" style="28" customWidth="1"/>
    <col min="140" max="143" width="10.109375" style="28" customWidth="1"/>
    <col min="144" max="145" width="4.44140625" style="28" customWidth="1"/>
    <col min="146" max="147" width="9.44140625" style="28" customWidth="1"/>
    <col min="148" max="148" width="16" style="28" hidden="1" customWidth="1"/>
    <col min="149" max="149" width="10.33203125" style="28" hidden="1" customWidth="1"/>
    <col min="150" max="150" width="15.6640625" style="28" hidden="1" customWidth="1"/>
    <col min="151" max="151" width="15.44140625" style="28" hidden="1" customWidth="1"/>
    <col min="152" max="152" width="16.44140625" style="28" hidden="1" customWidth="1"/>
    <col min="153" max="153" width="13.44140625" style="28" hidden="1" customWidth="1"/>
    <col min="154" max="154" width="8.6640625" style="28" hidden="1" customWidth="1"/>
    <col min="155" max="155" width="9.6640625" style="28" hidden="1" customWidth="1"/>
    <col min="156" max="156" width="13.6640625" style="28" hidden="1" customWidth="1"/>
    <col min="157" max="159" width="13" style="28" hidden="1" customWidth="1"/>
    <col min="160" max="160" width="15.33203125" style="28" hidden="1" customWidth="1"/>
    <col min="161" max="161" width="18.77734375" style="28" hidden="1" customWidth="1"/>
    <col min="162" max="162" width="12.109375" style="28" hidden="1" customWidth="1"/>
    <col min="163" max="163" width="11.44140625" style="28" hidden="1" customWidth="1"/>
    <col min="164" max="164" width="14" style="28" hidden="1" customWidth="1"/>
    <col min="165" max="165" width="13" style="28" hidden="1" customWidth="1"/>
    <col min="166" max="168" width="11.44140625" style="28" hidden="1" customWidth="1"/>
    <col min="169" max="170" width="14.44140625" style="28" hidden="1" customWidth="1"/>
    <col min="171" max="171" width="12.33203125" style="28" hidden="1" customWidth="1"/>
    <col min="172" max="173" width="11.44140625" style="28" hidden="1" customWidth="1"/>
    <col min="174" max="175" width="16.6640625" style="28" hidden="1" customWidth="1"/>
    <col min="176" max="176" width="18" style="28" hidden="1" customWidth="1"/>
    <col min="177" max="177" width="9.109375" style="28" hidden="1" customWidth="1"/>
    <col min="178" max="178" width="14" style="28" hidden="1" customWidth="1"/>
    <col min="179" max="180" width="14.77734375" style="28" hidden="1" customWidth="1"/>
    <col min="181" max="182" width="11.44140625" style="28" hidden="1" customWidth="1"/>
    <col min="183" max="183" width="14.33203125" style="28" hidden="1" customWidth="1"/>
    <col min="184" max="184" width="12.6640625" style="28" hidden="1" customWidth="1"/>
    <col min="185" max="185" width="11.44140625" style="28" hidden="1" customWidth="1"/>
    <col min="186" max="186" width="13" style="28" hidden="1" customWidth="1"/>
    <col min="187" max="187" width="12" style="28" hidden="1" customWidth="1"/>
    <col min="188" max="188" width="16.77734375" style="28" hidden="1" customWidth="1"/>
    <col min="189" max="189" width="15.6640625" style="28" hidden="1" customWidth="1"/>
    <col min="190" max="197" width="11.44140625" style="28" hidden="1" customWidth="1"/>
    <col min="198" max="198" width="12.6640625" style="28" hidden="1" customWidth="1"/>
    <col min="199" max="201" width="11.44140625" style="28" hidden="1" customWidth="1"/>
    <col min="202" max="202" width="15.77734375" style="28" hidden="1" customWidth="1"/>
    <col min="203" max="203" width="17.109375" style="28" hidden="1" customWidth="1"/>
    <col min="204" max="208" width="11.44140625" style="28"/>
    <col min="209" max="210" width="11.44140625" style="28" customWidth="1"/>
    <col min="211" max="16384" width="11.44140625" style="28"/>
  </cols>
  <sheetData>
    <row r="1" spans="1:204" s="26" customFormat="1" ht="97.2" thickBot="1" x14ac:dyDescent="0.35">
      <c r="A1" s="35" t="s">
        <v>0</v>
      </c>
      <c r="B1" s="36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1" t="s">
        <v>139</v>
      </c>
      <c r="L1" s="11" t="s">
        <v>140</v>
      </c>
      <c r="M1" s="11" t="s">
        <v>141</v>
      </c>
      <c r="N1" s="11" t="s">
        <v>142</v>
      </c>
      <c r="O1" s="11" t="s">
        <v>143</v>
      </c>
      <c r="P1" s="11" t="s">
        <v>144</v>
      </c>
      <c r="Q1" s="11" t="s">
        <v>141</v>
      </c>
      <c r="R1" s="11" t="s">
        <v>145</v>
      </c>
      <c r="S1" s="12" t="s">
        <v>146</v>
      </c>
      <c r="T1" s="12" t="s">
        <v>147</v>
      </c>
      <c r="U1" s="12" t="s">
        <v>148</v>
      </c>
      <c r="V1" s="12" t="s">
        <v>149</v>
      </c>
      <c r="W1" s="12" t="s">
        <v>150</v>
      </c>
      <c r="X1" s="12" t="s">
        <v>151</v>
      </c>
      <c r="Y1" s="12" t="s">
        <v>148</v>
      </c>
      <c r="Z1" s="12" t="s">
        <v>152</v>
      </c>
      <c r="AA1" s="13" t="s">
        <v>153</v>
      </c>
      <c r="AB1" s="13" t="s">
        <v>154</v>
      </c>
      <c r="AC1" s="13" t="s">
        <v>155</v>
      </c>
      <c r="AD1" s="13" t="s">
        <v>156</v>
      </c>
      <c r="AE1" s="13" t="s">
        <v>157</v>
      </c>
      <c r="AF1" s="13" t="s">
        <v>158</v>
      </c>
      <c r="AG1" s="13" t="s">
        <v>155</v>
      </c>
      <c r="AH1" s="13" t="s">
        <v>159</v>
      </c>
      <c r="AI1" s="14" t="s">
        <v>160</v>
      </c>
      <c r="AJ1" s="14" t="s">
        <v>161</v>
      </c>
      <c r="AK1" s="14" t="s">
        <v>162</v>
      </c>
      <c r="AL1" s="14" t="s">
        <v>163</v>
      </c>
      <c r="AM1" s="14" t="s">
        <v>164</v>
      </c>
      <c r="AN1" s="14" t="s">
        <v>165</v>
      </c>
      <c r="AO1" s="14" t="s">
        <v>162</v>
      </c>
      <c r="AP1" s="14" t="s">
        <v>166</v>
      </c>
      <c r="AQ1" s="15" t="s">
        <v>167</v>
      </c>
      <c r="AR1" s="15" t="s">
        <v>168</v>
      </c>
      <c r="AS1" s="15" t="s">
        <v>169</v>
      </c>
      <c r="AT1" s="15" t="s">
        <v>170</v>
      </c>
      <c r="AU1" s="15" t="s">
        <v>171</v>
      </c>
      <c r="AV1" s="15" t="s">
        <v>172</v>
      </c>
      <c r="AW1" s="15" t="s">
        <v>169</v>
      </c>
      <c r="AX1" s="15" t="s">
        <v>173</v>
      </c>
      <c r="AY1" s="16" t="s">
        <v>55</v>
      </c>
      <c r="AZ1" s="16" t="s">
        <v>56</v>
      </c>
      <c r="BA1" s="16" t="s">
        <v>57</v>
      </c>
      <c r="BB1" s="16" t="s">
        <v>58</v>
      </c>
      <c r="BC1" s="16" t="s">
        <v>59</v>
      </c>
      <c r="BD1" s="16" t="s">
        <v>60</v>
      </c>
      <c r="BE1" s="16" t="s">
        <v>57</v>
      </c>
      <c r="BF1" s="16" t="s">
        <v>61</v>
      </c>
      <c r="BG1" s="17" t="s">
        <v>62</v>
      </c>
      <c r="BH1" s="17" t="s">
        <v>63</v>
      </c>
      <c r="BI1" s="17" t="s">
        <v>64</v>
      </c>
      <c r="BJ1" s="17" t="s">
        <v>65</v>
      </c>
      <c r="BK1" s="17" t="s">
        <v>66</v>
      </c>
      <c r="BL1" s="17" t="s">
        <v>67</v>
      </c>
      <c r="BM1" s="17" t="s">
        <v>64</v>
      </c>
      <c r="BN1" s="17" t="s">
        <v>68</v>
      </c>
      <c r="BO1" s="18" t="s">
        <v>69</v>
      </c>
      <c r="BP1" s="18" t="s">
        <v>70</v>
      </c>
      <c r="BQ1" s="18" t="s">
        <v>71</v>
      </c>
      <c r="BR1" s="18" t="s">
        <v>72</v>
      </c>
      <c r="BS1" s="18" t="s">
        <v>73</v>
      </c>
      <c r="BT1" s="18" t="s">
        <v>74</v>
      </c>
      <c r="BU1" s="18" t="s">
        <v>71</v>
      </c>
      <c r="BV1" s="18" t="s">
        <v>75</v>
      </c>
      <c r="BW1" s="38" t="s">
        <v>76</v>
      </c>
      <c r="BX1" s="38" t="s">
        <v>77</v>
      </c>
      <c r="BY1" s="38" t="s">
        <v>78</v>
      </c>
      <c r="BZ1" s="38" t="s">
        <v>79</v>
      </c>
      <c r="CA1" s="38" t="s">
        <v>80</v>
      </c>
      <c r="CB1" s="38" t="s">
        <v>81</v>
      </c>
      <c r="CC1" s="38" t="s">
        <v>78</v>
      </c>
      <c r="CD1" s="38" t="s">
        <v>82</v>
      </c>
      <c r="CE1" s="42" t="s">
        <v>83</v>
      </c>
      <c r="CF1" s="42" t="s">
        <v>84</v>
      </c>
      <c r="CG1" s="42" t="s">
        <v>85</v>
      </c>
      <c r="CH1" s="42" t="s">
        <v>86</v>
      </c>
      <c r="CI1" s="42" t="s">
        <v>87</v>
      </c>
      <c r="CJ1" s="42" t="s">
        <v>88</v>
      </c>
      <c r="CK1" s="42" t="s">
        <v>85</v>
      </c>
      <c r="CL1" s="42" t="s">
        <v>89</v>
      </c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20"/>
      <c r="EQ1" s="20"/>
      <c r="ER1" s="21"/>
      <c r="ES1" s="22"/>
      <c r="ET1" s="22"/>
      <c r="EU1" s="234"/>
      <c r="EV1" s="235"/>
      <c r="EW1" s="22"/>
      <c r="EX1" s="22"/>
      <c r="EY1" s="22"/>
      <c r="EZ1" s="22"/>
      <c r="FA1" s="22"/>
      <c r="FB1" s="234"/>
      <c r="FC1" s="235"/>
      <c r="FD1" s="23"/>
      <c r="FE1" s="24"/>
      <c r="FF1" s="21"/>
      <c r="FG1" s="22"/>
      <c r="FH1" s="22"/>
      <c r="FI1" s="234"/>
      <c r="FJ1" s="235"/>
      <c r="FK1" s="22"/>
      <c r="FL1" s="22"/>
      <c r="FM1" s="22"/>
      <c r="FN1" s="22"/>
      <c r="FO1" s="22"/>
      <c r="FP1" s="234"/>
      <c r="FQ1" s="235"/>
      <c r="FR1" s="23"/>
      <c r="FS1" s="24"/>
      <c r="FT1" s="21"/>
      <c r="FU1" s="22"/>
      <c r="FV1" s="22"/>
      <c r="FW1" s="234"/>
      <c r="FX1" s="235"/>
      <c r="FY1" s="22"/>
      <c r="FZ1" s="22"/>
      <c r="GA1" s="22"/>
      <c r="GB1" s="22"/>
      <c r="GC1" s="22"/>
      <c r="GD1" s="234"/>
      <c r="GE1" s="235"/>
      <c r="GF1" s="23"/>
      <c r="GG1" s="24"/>
      <c r="GH1" s="21"/>
      <c r="GI1" s="22"/>
      <c r="GJ1" s="22"/>
      <c r="GK1" s="234"/>
      <c r="GL1" s="235"/>
      <c r="GM1" s="22"/>
      <c r="GN1" s="22"/>
      <c r="GO1" s="22"/>
      <c r="GP1" s="22"/>
      <c r="GQ1" s="22"/>
      <c r="GR1" s="234"/>
      <c r="GS1" s="235"/>
      <c r="GT1" s="23"/>
      <c r="GU1" s="25"/>
      <c r="GV1" s="20"/>
    </row>
    <row r="2" spans="1:204" s="105" customFormat="1" hidden="1" x14ac:dyDescent="0.25">
      <c r="A2" s="60">
        <v>7575</v>
      </c>
      <c r="B2" s="61" t="s">
        <v>15</v>
      </c>
      <c r="C2" s="62" t="s">
        <v>16</v>
      </c>
      <c r="D2" s="63" t="s">
        <v>17</v>
      </c>
      <c r="E2" s="99" t="s">
        <v>18</v>
      </c>
      <c r="F2" s="65" t="s">
        <v>19</v>
      </c>
      <c r="G2" s="66">
        <v>44516</v>
      </c>
      <c r="H2" s="67">
        <v>44727</v>
      </c>
      <c r="I2" s="68">
        <v>2.1539999999999999</v>
      </c>
      <c r="J2" s="68">
        <v>0.14879999999999999</v>
      </c>
      <c r="K2" s="62" t="s">
        <v>174</v>
      </c>
      <c r="L2" s="62" t="s">
        <v>174</v>
      </c>
      <c r="M2" s="62" t="s">
        <v>174</v>
      </c>
      <c r="N2" s="62" t="s">
        <v>174</v>
      </c>
      <c r="O2" s="62" t="s">
        <v>174</v>
      </c>
      <c r="P2" s="62" t="s">
        <v>174</v>
      </c>
      <c r="Q2" s="62" t="s">
        <v>174</v>
      </c>
      <c r="R2" s="62" t="s">
        <v>174</v>
      </c>
      <c r="S2" s="62" t="s">
        <v>174</v>
      </c>
      <c r="T2" s="62" t="s">
        <v>174</v>
      </c>
      <c r="U2" s="62" t="s">
        <v>174</v>
      </c>
      <c r="V2" s="62" t="s">
        <v>174</v>
      </c>
      <c r="W2" s="62" t="s">
        <v>174</v>
      </c>
      <c r="X2" s="62" t="s">
        <v>174</v>
      </c>
      <c r="Y2" s="62" t="s">
        <v>174</v>
      </c>
      <c r="Z2" s="62" t="s">
        <v>174</v>
      </c>
      <c r="AA2" s="62" t="s">
        <v>174</v>
      </c>
      <c r="AB2" s="62" t="s">
        <v>174</v>
      </c>
      <c r="AC2" s="62" t="s">
        <v>174</v>
      </c>
      <c r="AD2" s="62" t="s">
        <v>174</v>
      </c>
      <c r="AE2" s="62" t="s">
        <v>174</v>
      </c>
      <c r="AF2" s="62" t="s">
        <v>174</v>
      </c>
      <c r="AG2" s="62" t="s">
        <v>174</v>
      </c>
      <c r="AH2" s="62" t="s">
        <v>174</v>
      </c>
      <c r="AI2" s="65" t="s">
        <v>174</v>
      </c>
      <c r="AJ2" s="65" t="s">
        <v>174</v>
      </c>
      <c r="AK2" s="65" t="s">
        <v>174</v>
      </c>
      <c r="AL2" s="65" t="s">
        <v>174</v>
      </c>
      <c r="AM2" s="65" t="s">
        <v>174</v>
      </c>
      <c r="AN2" s="65" t="s">
        <v>174</v>
      </c>
      <c r="AO2" s="65" t="s">
        <v>174</v>
      </c>
      <c r="AP2" s="65" t="s">
        <v>174</v>
      </c>
      <c r="AQ2" s="65" t="s">
        <v>174</v>
      </c>
      <c r="AR2" s="65" t="s">
        <v>174</v>
      </c>
      <c r="AS2" s="65" t="s">
        <v>174</v>
      </c>
      <c r="AT2" s="65" t="s">
        <v>174</v>
      </c>
      <c r="AU2" s="65" t="s">
        <v>174</v>
      </c>
      <c r="AV2" s="65" t="s">
        <v>174</v>
      </c>
      <c r="AW2" s="65" t="s">
        <v>174</v>
      </c>
      <c r="AX2" s="65" t="s">
        <v>174</v>
      </c>
      <c r="AY2" s="62">
        <v>22</v>
      </c>
      <c r="AZ2" s="69">
        <v>0</v>
      </c>
      <c r="BA2" s="69">
        <v>8</v>
      </c>
      <c r="BB2" s="69">
        <v>0</v>
      </c>
      <c r="BC2" s="69">
        <v>9</v>
      </c>
      <c r="BD2" s="69">
        <v>0</v>
      </c>
      <c r="BE2" s="69">
        <v>0</v>
      </c>
      <c r="BF2" s="69">
        <v>0</v>
      </c>
      <c r="BG2" s="69">
        <v>22</v>
      </c>
      <c r="BH2" s="69">
        <v>0</v>
      </c>
      <c r="BI2" s="69">
        <v>8</v>
      </c>
      <c r="BJ2" s="69">
        <v>0</v>
      </c>
      <c r="BK2" s="69">
        <v>9</v>
      </c>
      <c r="BL2" s="69">
        <v>0</v>
      </c>
      <c r="BM2" s="69">
        <v>0</v>
      </c>
      <c r="BN2" s="69">
        <v>0</v>
      </c>
      <c r="BO2" s="65">
        <v>28</v>
      </c>
      <c r="BP2" s="65">
        <v>9</v>
      </c>
      <c r="BQ2" s="65">
        <v>11</v>
      </c>
      <c r="BR2" s="65">
        <v>0</v>
      </c>
      <c r="BS2" s="65">
        <v>27</v>
      </c>
      <c r="BT2" s="65">
        <v>9</v>
      </c>
      <c r="BU2" s="65">
        <v>12</v>
      </c>
      <c r="BV2" s="65">
        <v>0</v>
      </c>
      <c r="BW2" s="70">
        <v>31</v>
      </c>
      <c r="BX2" s="70">
        <v>5</v>
      </c>
      <c r="BY2" s="70">
        <v>8</v>
      </c>
      <c r="BZ2" s="70">
        <v>0</v>
      </c>
      <c r="CA2" s="70">
        <v>0</v>
      </c>
      <c r="CB2" s="70">
        <v>0</v>
      </c>
      <c r="CC2" s="70">
        <v>8</v>
      </c>
      <c r="CD2" s="70">
        <v>0</v>
      </c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1"/>
      <c r="EQ2" s="101"/>
      <c r="ER2" s="102"/>
      <c r="ES2" s="103"/>
      <c r="ET2" s="103"/>
      <c r="EU2" s="104"/>
      <c r="EV2" s="104"/>
      <c r="EW2" s="103"/>
      <c r="EX2" s="103"/>
      <c r="EY2" s="103"/>
      <c r="EZ2" s="103"/>
      <c r="FA2" s="103"/>
      <c r="FB2" s="104"/>
      <c r="FC2" s="103"/>
      <c r="FD2" s="103"/>
      <c r="FE2" s="103"/>
      <c r="FF2" s="102"/>
      <c r="FG2" s="103"/>
      <c r="FH2" s="103"/>
      <c r="FI2" s="104"/>
      <c r="FJ2" s="104"/>
      <c r="FK2" s="103"/>
      <c r="FL2" s="103"/>
      <c r="FM2" s="103"/>
      <c r="FN2" s="103"/>
      <c r="FO2" s="103"/>
      <c r="FP2" s="104"/>
      <c r="FQ2" s="103"/>
      <c r="FR2" s="103"/>
      <c r="FS2" s="103"/>
      <c r="FT2" s="102"/>
      <c r="FU2" s="103"/>
      <c r="FV2" s="103"/>
      <c r="FW2" s="104"/>
      <c r="FX2" s="104"/>
      <c r="FY2" s="103"/>
      <c r="FZ2" s="103"/>
      <c r="GA2" s="103"/>
      <c r="GB2" s="103"/>
      <c r="GC2" s="103"/>
      <c r="GD2" s="104"/>
      <c r="GE2" s="103"/>
      <c r="GF2" s="103"/>
      <c r="GG2" s="103"/>
      <c r="GH2" s="102"/>
      <c r="GI2" s="103"/>
      <c r="GJ2" s="103"/>
      <c r="GK2" s="104"/>
      <c r="GL2" s="104"/>
      <c r="GM2" s="103"/>
      <c r="GN2" s="103"/>
      <c r="GO2" s="103"/>
      <c r="GP2" s="103"/>
      <c r="GQ2" s="103"/>
      <c r="GR2" s="104"/>
      <c r="GS2" s="103"/>
      <c r="GT2" s="103"/>
      <c r="GU2" s="103"/>
    </row>
    <row r="3" spans="1:204" s="75" customFormat="1" hidden="1" x14ac:dyDescent="0.25">
      <c r="A3" s="60">
        <v>7575</v>
      </c>
      <c r="B3" s="61" t="s">
        <v>20</v>
      </c>
      <c r="C3" s="76" t="s">
        <v>11</v>
      </c>
      <c r="D3" s="77" t="s">
        <v>21</v>
      </c>
      <c r="E3" s="106" t="s">
        <v>22</v>
      </c>
      <c r="F3" s="79" t="s">
        <v>19</v>
      </c>
      <c r="G3" s="80">
        <v>44516</v>
      </c>
      <c r="H3" s="81">
        <v>44757</v>
      </c>
      <c r="I3" s="82">
        <v>2.1539999999999999</v>
      </c>
      <c r="J3" s="82">
        <v>0.14879999999999999</v>
      </c>
      <c r="K3" s="65" t="s">
        <v>174</v>
      </c>
      <c r="L3" s="65" t="s">
        <v>174</v>
      </c>
      <c r="M3" s="65" t="s">
        <v>174</v>
      </c>
      <c r="N3" s="65" t="s">
        <v>174</v>
      </c>
      <c r="O3" s="65" t="s">
        <v>174</v>
      </c>
      <c r="P3" s="65" t="s">
        <v>174</v>
      </c>
      <c r="Q3" s="65" t="s">
        <v>174</v>
      </c>
      <c r="R3" s="65" t="s">
        <v>174</v>
      </c>
      <c r="S3" s="65" t="s">
        <v>174</v>
      </c>
      <c r="T3" s="65" t="s">
        <v>174</v>
      </c>
      <c r="U3" s="65" t="s">
        <v>174</v>
      </c>
      <c r="V3" s="65" t="s">
        <v>174</v>
      </c>
      <c r="W3" s="65" t="s">
        <v>174</v>
      </c>
      <c r="X3" s="65" t="s">
        <v>174</v>
      </c>
      <c r="Y3" s="65" t="s">
        <v>174</v>
      </c>
      <c r="Z3" s="65" t="s">
        <v>174</v>
      </c>
      <c r="AA3" s="65" t="s">
        <v>174</v>
      </c>
      <c r="AB3" s="65" t="s">
        <v>174</v>
      </c>
      <c r="AC3" s="65" t="s">
        <v>174</v>
      </c>
      <c r="AD3" s="65" t="s">
        <v>174</v>
      </c>
      <c r="AE3" s="65" t="s">
        <v>174</v>
      </c>
      <c r="AF3" s="65" t="s">
        <v>174</v>
      </c>
      <c r="AG3" s="65" t="s">
        <v>174</v>
      </c>
      <c r="AH3" s="65" t="s">
        <v>174</v>
      </c>
      <c r="AI3" s="65" t="s">
        <v>174</v>
      </c>
      <c r="AJ3" s="65" t="s">
        <v>174</v>
      </c>
      <c r="AK3" s="65" t="s">
        <v>174</v>
      </c>
      <c r="AL3" s="65" t="s">
        <v>174</v>
      </c>
      <c r="AM3" s="65" t="s">
        <v>174</v>
      </c>
      <c r="AN3" s="65" t="s">
        <v>174</v>
      </c>
      <c r="AO3" s="65" t="s">
        <v>174</v>
      </c>
      <c r="AP3" s="65" t="s">
        <v>174</v>
      </c>
      <c r="AQ3" s="65" t="s">
        <v>174</v>
      </c>
      <c r="AR3" s="65" t="s">
        <v>174</v>
      </c>
      <c r="AS3" s="65" t="s">
        <v>174</v>
      </c>
      <c r="AT3" s="65" t="s">
        <v>174</v>
      </c>
      <c r="AU3" s="65" t="s">
        <v>174</v>
      </c>
      <c r="AV3" s="65" t="s">
        <v>174</v>
      </c>
      <c r="AW3" s="65" t="s">
        <v>174</v>
      </c>
      <c r="AX3" s="65" t="s">
        <v>174</v>
      </c>
      <c r="AY3" s="76">
        <v>7</v>
      </c>
      <c r="AZ3" s="65">
        <v>2</v>
      </c>
      <c r="BA3" s="65">
        <v>4</v>
      </c>
      <c r="BB3" s="65">
        <v>1</v>
      </c>
      <c r="BC3" s="65">
        <v>4</v>
      </c>
      <c r="BD3" s="65">
        <v>2</v>
      </c>
      <c r="BE3" s="65">
        <v>2</v>
      </c>
      <c r="BF3" s="65">
        <v>0</v>
      </c>
      <c r="BG3" s="65">
        <v>12</v>
      </c>
      <c r="BH3" s="65">
        <v>2</v>
      </c>
      <c r="BI3" s="65">
        <v>5</v>
      </c>
      <c r="BJ3" s="65">
        <v>1</v>
      </c>
      <c r="BK3" s="65">
        <v>4</v>
      </c>
      <c r="BL3" s="65">
        <v>2</v>
      </c>
      <c r="BM3" s="65">
        <v>2</v>
      </c>
      <c r="BN3" s="65">
        <v>0</v>
      </c>
      <c r="BO3" s="65">
        <v>29</v>
      </c>
      <c r="BP3" s="65">
        <v>1</v>
      </c>
      <c r="BQ3" s="65">
        <v>9</v>
      </c>
      <c r="BR3" s="65">
        <v>0</v>
      </c>
      <c r="BS3" s="65">
        <v>16</v>
      </c>
      <c r="BT3" s="65">
        <v>8</v>
      </c>
      <c r="BU3" s="65">
        <v>1</v>
      </c>
      <c r="BV3" s="65">
        <v>0</v>
      </c>
      <c r="BW3" s="83">
        <v>15</v>
      </c>
      <c r="BX3" s="83">
        <v>2</v>
      </c>
      <c r="BY3" s="83">
        <v>5</v>
      </c>
      <c r="BZ3" s="83">
        <v>0</v>
      </c>
      <c r="CA3" s="83">
        <v>4</v>
      </c>
      <c r="CB3" s="83">
        <v>2</v>
      </c>
      <c r="CC3" s="83">
        <v>2</v>
      </c>
      <c r="CD3" s="83">
        <v>0</v>
      </c>
    </row>
    <row r="4" spans="1:204" s="129" customFormat="1" x14ac:dyDescent="0.25">
      <c r="A4" s="117">
        <v>7575</v>
      </c>
      <c r="B4" s="118" t="s">
        <v>23</v>
      </c>
      <c r="C4" s="119" t="s">
        <v>10</v>
      </c>
      <c r="D4" s="120" t="s">
        <v>24</v>
      </c>
      <c r="E4" s="121" t="s">
        <v>25</v>
      </c>
      <c r="F4" s="122">
        <v>2</v>
      </c>
      <c r="G4" s="123">
        <v>44550</v>
      </c>
      <c r="H4" s="124">
        <v>44700</v>
      </c>
      <c r="I4" s="125">
        <v>2.1539999999999999</v>
      </c>
      <c r="J4" s="125">
        <v>0.14879999999999999</v>
      </c>
      <c r="K4" s="96" t="s">
        <v>174</v>
      </c>
      <c r="L4" s="96" t="s">
        <v>174</v>
      </c>
      <c r="M4" s="96" t="s">
        <v>174</v>
      </c>
      <c r="N4" s="96" t="s">
        <v>174</v>
      </c>
      <c r="O4" s="96" t="s">
        <v>174</v>
      </c>
      <c r="P4" s="96" t="s">
        <v>174</v>
      </c>
      <c r="Q4" s="96" t="s">
        <v>174</v>
      </c>
      <c r="R4" s="96" t="s">
        <v>174</v>
      </c>
      <c r="S4" s="96" t="s">
        <v>174</v>
      </c>
      <c r="T4" s="96" t="s">
        <v>174</v>
      </c>
      <c r="U4" s="96" t="s">
        <v>174</v>
      </c>
      <c r="V4" s="96" t="s">
        <v>174</v>
      </c>
      <c r="W4" s="96" t="s">
        <v>174</v>
      </c>
      <c r="X4" s="96" t="s">
        <v>174</v>
      </c>
      <c r="Y4" s="96" t="s">
        <v>174</v>
      </c>
      <c r="Z4" s="96" t="s">
        <v>174</v>
      </c>
      <c r="AA4" s="96" t="s">
        <v>174</v>
      </c>
      <c r="AB4" s="96" t="s">
        <v>174</v>
      </c>
      <c r="AC4" s="96" t="s">
        <v>174</v>
      </c>
      <c r="AD4" s="96" t="s">
        <v>174</v>
      </c>
      <c r="AE4" s="96" t="s">
        <v>174</v>
      </c>
      <c r="AF4" s="96" t="s">
        <v>174</v>
      </c>
      <c r="AG4" s="96" t="s">
        <v>174</v>
      </c>
      <c r="AH4" s="96" t="s">
        <v>174</v>
      </c>
      <c r="AI4" s="96" t="s">
        <v>174</v>
      </c>
      <c r="AJ4" s="96" t="s">
        <v>174</v>
      </c>
      <c r="AK4" s="96" t="s">
        <v>174</v>
      </c>
      <c r="AL4" s="96" t="s">
        <v>174</v>
      </c>
      <c r="AM4" s="96" t="s">
        <v>174</v>
      </c>
      <c r="AN4" s="96" t="s">
        <v>174</v>
      </c>
      <c r="AO4" s="96" t="s">
        <v>174</v>
      </c>
      <c r="AP4" s="96" t="s">
        <v>174</v>
      </c>
      <c r="AQ4" s="96" t="s">
        <v>174</v>
      </c>
      <c r="AR4" s="96" t="s">
        <v>174</v>
      </c>
      <c r="AS4" s="96" t="s">
        <v>174</v>
      </c>
      <c r="AT4" s="96" t="s">
        <v>174</v>
      </c>
      <c r="AU4" s="96" t="s">
        <v>174</v>
      </c>
      <c r="AV4" s="96" t="s">
        <v>174</v>
      </c>
      <c r="AW4" s="96" t="s">
        <v>174</v>
      </c>
      <c r="AX4" s="96" t="s">
        <v>174</v>
      </c>
      <c r="AY4" s="119">
        <v>15</v>
      </c>
      <c r="AZ4" s="127">
        <v>2</v>
      </c>
      <c r="BA4" s="127">
        <v>4</v>
      </c>
      <c r="BB4" s="127">
        <v>2</v>
      </c>
      <c r="BC4" s="127">
        <v>0</v>
      </c>
      <c r="BD4" s="127">
        <v>2</v>
      </c>
      <c r="BE4" s="127">
        <v>0</v>
      </c>
      <c r="BF4" s="127">
        <v>2</v>
      </c>
      <c r="BG4" s="127">
        <v>26</v>
      </c>
      <c r="BH4" s="127">
        <v>6</v>
      </c>
      <c r="BI4" s="127">
        <v>4</v>
      </c>
      <c r="BJ4" s="127">
        <v>3</v>
      </c>
      <c r="BK4" s="127">
        <v>7</v>
      </c>
      <c r="BL4" s="127">
        <v>6</v>
      </c>
      <c r="BM4" s="127">
        <v>0</v>
      </c>
      <c r="BN4" s="127">
        <v>3</v>
      </c>
      <c r="BO4" s="127">
        <v>75</v>
      </c>
      <c r="BP4" s="127">
        <v>32</v>
      </c>
      <c r="BQ4" s="127">
        <v>8</v>
      </c>
      <c r="BR4" s="127">
        <v>0</v>
      </c>
      <c r="BS4" s="127">
        <v>25</v>
      </c>
      <c r="BT4" s="127">
        <v>18</v>
      </c>
      <c r="BU4" s="127">
        <v>4</v>
      </c>
      <c r="BV4" s="127">
        <v>0</v>
      </c>
      <c r="BW4" s="128">
        <v>21</v>
      </c>
      <c r="BX4" s="128">
        <v>20</v>
      </c>
      <c r="BY4" s="128">
        <v>9</v>
      </c>
      <c r="BZ4" s="128">
        <v>0</v>
      </c>
      <c r="CA4" s="128">
        <v>35</v>
      </c>
      <c r="CB4" s="128">
        <v>18</v>
      </c>
      <c r="CC4" s="128">
        <v>0</v>
      </c>
      <c r="CD4" s="128">
        <v>0</v>
      </c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</row>
    <row r="5" spans="1:204" s="129" customFormat="1" x14ac:dyDescent="0.25">
      <c r="A5" s="117">
        <v>7575</v>
      </c>
      <c r="B5" s="118" t="s">
        <v>12</v>
      </c>
      <c r="C5" s="119" t="s">
        <v>11</v>
      </c>
      <c r="D5" s="120" t="s">
        <v>26</v>
      </c>
      <c r="E5" s="126" t="s">
        <v>27</v>
      </c>
      <c r="F5" s="122">
        <v>3</v>
      </c>
      <c r="G5" s="123">
        <v>44550</v>
      </c>
      <c r="H5" s="124">
        <v>44731</v>
      </c>
      <c r="I5" s="125">
        <v>2.1539999999999999</v>
      </c>
      <c r="J5" s="125">
        <v>0.14879999999999999</v>
      </c>
      <c r="K5" s="96" t="s">
        <v>174</v>
      </c>
      <c r="L5" s="96" t="s">
        <v>174</v>
      </c>
      <c r="M5" s="96" t="s">
        <v>174</v>
      </c>
      <c r="N5" s="96" t="s">
        <v>174</v>
      </c>
      <c r="O5" s="96" t="s">
        <v>174</v>
      </c>
      <c r="P5" s="96" t="s">
        <v>174</v>
      </c>
      <c r="Q5" s="96" t="s">
        <v>174</v>
      </c>
      <c r="R5" s="96" t="s">
        <v>174</v>
      </c>
      <c r="S5" s="96" t="s">
        <v>174</v>
      </c>
      <c r="T5" s="96" t="s">
        <v>174</v>
      </c>
      <c r="U5" s="96" t="s">
        <v>174</v>
      </c>
      <c r="V5" s="96" t="s">
        <v>174</v>
      </c>
      <c r="W5" s="96" t="s">
        <v>174</v>
      </c>
      <c r="X5" s="96" t="s">
        <v>174</v>
      </c>
      <c r="Y5" s="96" t="s">
        <v>174</v>
      </c>
      <c r="Z5" s="96" t="s">
        <v>174</v>
      </c>
      <c r="AA5" s="96" t="s">
        <v>174</v>
      </c>
      <c r="AB5" s="96" t="s">
        <v>174</v>
      </c>
      <c r="AC5" s="96" t="s">
        <v>174</v>
      </c>
      <c r="AD5" s="96" t="s">
        <v>174</v>
      </c>
      <c r="AE5" s="96" t="s">
        <v>174</v>
      </c>
      <c r="AF5" s="96" t="s">
        <v>174</v>
      </c>
      <c r="AG5" s="96" t="s">
        <v>174</v>
      </c>
      <c r="AH5" s="96" t="s">
        <v>174</v>
      </c>
      <c r="AI5" s="96" t="s">
        <v>174</v>
      </c>
      <c r="AJ5" s="96" t="s">
        <v>174</v>
      </c>
      <c r="AK5" s="96" t="s">
        <v>174</v>
      </c>
      <c r="AL5" s="96" t="s">
        <v>174</v>
      </c>
      <c r="AM5" s="96" t="s">
        <v>174</v>
      </c>
      <c r="AN5" s="96" t="s">
        <v>174</v>
      </c>
      <c r="AO5" s="96" t="s">
        <v>174</v>
      </c>
      <c r="AP5" s="96" t="s">
        <v>174</v>
      </c>
      <c r="AQ5" s="96" t="s">
        <v>174</v>
      </c>
      <c r="AR5" s="96" t="s">
        <v>174</v>
      </c>
      <c r="AS5" s="96" t="s">
        <v>174</v>
      </c>
      <c r="AT5" s="96" t="s">
        <v>174</v>
      </c>
      <c r="AU5" s="96" t="s">
        <v>174</v>
      </c>
      <c r="AV5" s="96" t="s">
        <v>174</v>
      </c>
      <c r="AW5" s="96" t="s">
        <v>174</v>
      </c>
      <c r="AX5" s="96" t="s">
        <v>174</v>
      </c>
      <c r="AY5" s="119">
        <v>6</v>
      </c>
      <c r="AZ5" s="127">
        <v>0</v>
      </c>
      <c r="BA5" s="127">
        <v>2</v>
      </c>
      <c r="BB5" s="127">
        <v>0</v>
      </c>
      <c r="BC5" s="127">
        <v>7</v>
      </c>
      <c r="BD5" s="127">
        <v>1</v>
      </c>
      <c r="BE5" s="127">
        <v>2</v>
      </c>
      <c r="BF5" s="127">
        <v>0</v>
      </c>
      <c r="BG5" s="127">
        <v>6</v>
      </c>
      <c r="BH5" s="127">
        <v>0</v>
      </c>
      <c r="BI5" s="127">
        <v>2</v>
      </c>
      <c r="BJ5" s="127">
        <v>0</v>
      </c>
      <c r="BK5" s="127">
        <v>7</v>
      </c>
      <c r="BL5" s="127">
        <v>1</v>
      </c>
      <c r="BM5" s="127">
        <v>2</v>
      </c>
      <c r="BN5" s="127">
        <v>0</v>
      </c>
      <c r="BO5" s="127">
        <v>9</v>
      </c>
      <c r="BP5" s="127">
        <v>1</v>
      </c>
      <c r="BQ5" s="127">
        <v>2</v>
      </c>
      <c r="BR5" s="127">
        <v>0</v>
      </c>
      <c r="BS5" s="127">
        <v>0</v>
      </c>
      <c r="BT5" s="127">
        <v>0</v>
      </c>
      <c r="BU5" s="127">
        <v>0</v>
      </c>
      <c r="BV5" s="127">
        <v>0</v>
      </c>
      <c r="BW5" s="128">
        <v>11</v>
      </c>
      <c r="BX5" s="128">
        <v>1</v>
      </c>
      <c r="BY5" s="128">
        <v>2</v>
      </c>
      <c r="BZ5" s="128">
        <v>0</v>
      </c>
      <c r="CA5" s="128">
        <v>0</v>
      </c>
      <c r="CB5" s="128">
        <v>0</v>
      </c>
      <c r="CC5" s="128">
        <v>0</v>
      </c>
      <c r="CD5" s="128">
        <v>0</v>
      </c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</row>
    <row r="6" spans="1:204" s="129" customFormat="1" x14ac:dyDescent="0.25">
      <c r="A6" s="117">
        <v>7575</v>
      </c>
      <c r="B6" s="118" t="s">
        <v>23</v>
      </c>
      <c r="C6" s="119" t="s">
        <v>10</v>
      </c>
      <c r="D6" s="120" t="s">
        <v>28</v>
      </c>
      <c r="E6" s="126" t="s">
        <v>29</v>
      </c>
      <c r="F6" s="122">
        <v>1</v>
      </c>
      <c r="G6" s="123">
        <v>44553</v>
      </c>
      <c r="H6" s="124">
        <v>44888</v>
      </c>
      <c r="I6" s="125">
        <v>2.1539999999999999</v>
      </c>
      <c r="J6" s="125">
        <v>0.14879999999999999</v>
      </c>
      <c r="K6" s="96" t="s">
        <v>174</v>
      </c>
      <c r="L6" s="96" t="s">
        <v>174</v>
      </c>
      <c r="M6" s="96" t="s">
        <v>174</v>
      </c>
      <c r="N6" s="96" t="s">
        <v>174</v>
      </c>
      <c r="O6" s="96" t="s">
        <v>174</v>
      </c>
      <c r="P6" s="96" t="s">
        <v>174</v>
      </c>
      <c r="Q6" s="96" t="s">
        <v>174</v>
      </c>
      <c r="R6" s="96" t="s">
        <v>174</v>
      </c>
      <c r="S6" s="96" t="s">
        <v>174</v>
      </c>
      <c r="T6" s="96" t="s">
        <v>174</v>
      </c>
      <c r="U6" s="96" t="s">
        <v>174</v>
      </c>
      <c r="V6" s="96" t="s">
        <v>174</v>
      </c>
      <c r="W6" s="96" t="s">
        <v>174</v>
      </c>
      <c r="X6" s="96" t="s">
        <v>174</v>
      </c>
      <c r="Y6" s="96" t="s">
        <v>174</v>
      </c>
      <c r="Z6" s="96" t="s">
        <v>174</v>
      </c>
      <c r="AA6" s="96" t="s">
        <v>174</v>
      </c>
      <c r="AB6" s="96" t="s">
        <v>174</v>
      </c>
      <c r="AC6" s="96" t="s">
        <v>174</v>
      </c>
      <c r="AD6" s="96" t="s">
        <v>174</v>
      </c>
      <c r="AE6" s="96" t="s">
        <v>174</v>
      </c>
      <c r="AF6" s="96" t="s">
        <v>174</v>
      </c>
      <c r="AG6" s="96" t="s">
        <v>174</v>
      </c>
      <c r="AH6" s="96" t="s">
        <v>174</v>
      </c>
      <c r="AI6" s="96" t="s">
        <v>174</v>
      </c>
      <c r="AJ6" s="96" t="s">
        <v>174</v>
      </c>
      <c r="AK6" s="96" t="s">
        <v>174</v>
      </c>
      <c r="AL6" s="96" t="s">
        <v>174</v>
      </c>
      <c r="AM6" s="96" t="s">
        <v>174</v>
      </c>
      <c r="AN6" s="96" t="s">
        <v>174</v>
      </c>
      <c r="AO6" s="96" t="s">
        <v>174</v>
      </c>
      <c r="AP6" s="96" t="s">
        <v>174</v>
      </c>
      <c r="AQ6" s="96" t="s">
        <v>174</v>
      </c>
      <c r="AR6" s="96" t="s">
        <v>174</v>
      </c>
      <c r="AS6" s="96" t="s">
        <v>174</v>
      </c>
      <c r="AT6" s="96" t="s">
        <v>174</v>
      </c>
      <c r="AU6" s="96" t="s">
        <v>174</v>
      </c>
      <c r="AV6" s="96" t="s">
        <v>174</v>
      </c>
      <c r="AW6" s="96" t="s">
        <v>174</v>
      </c>
      <c r="AX6" s="96" t="s">
        <v>174</v>
      </c>
      <c r="AY6" s="119">
        <v>5</v>
      </c>
      <c r="AZ6" s="127">
        <v>3</v>
      </c>
      <c r="BA6" s="127">
        <v>2</v>
      </c>
      <c r="BB6" s="127">
        <v>0</v>
      </c>
      <c r="BC6" s="127">
        <v>2</v>
      </c>
      <c r="BD6" s="127">
        <v>2</v>
      </c>
      <c r="BE6" s="127">
        <v>0</v>
      </c>
      <c r="BF6" s="127">
        <v>0</v>
      </c>
      <c r="BG6" s="127">
        <v>2</v>
      </c>
      <c r="BH6" s="127">
        <v>1</v>
      </c>
      <c r="BI6" s="127">
        <v>0</v>
      </c>
      <c r="BJ6" s="127">
        <v>1</v>
      </c>
      <c r="BK6" s="127">
        <v>0</v>
      </c>
      <c r="BL6" s="127">
        <v>0</v>
      </c>
      <c r="BM6" s="127">
        <v>0</v>
      </c>
      <c r="BN6" s="127">
        <v>0</v>
      </c>
      <c r="BO6" s="127">
        <v>7</v>
      </c>
      <c r="BP6" s="127">
        <v>1</v>
      </c>
      <c r="BQ6" s="127">
        <v>5</v>
      </c>
      <c r="BR6" s="127">
        <v>1</v>
      </c>
      <c r="BS6" s="127">
        <v>2</v>
      </c>
      <c r="BT6" s="127">
        <v>2</v>
      </c>
      <c r="BU6" s="127">
        <v>0</v>
      </c>
      <c r="BV6" s="127">
        <v>0</v>
      </c>
      <c r="BW6" s="128">
        <v>36</v>
      </c>
      <c r="BX6" s="128">
        <v>28</v>
      </c>
      <c r="BY6" s="128">
        <v>7</v>
      </c>
      <c r="BZ6" s="128">
        <v>1</v>
      </c>
      <c r="CA6" s="128">
        <v>2</v>
      </c>
      <c r="CB6" s="128">
        <v>2</v>
      </c>
      <c r="CC6" s="128">
        <v>0</v>
      </c>
      <c r="CD6" s="128">
        <v>0</v>
      </c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</row>
    <row r="7" spans="1:204" s="129" customFormat="1" x14ac:dyDescent="0.25">
      <c r="A7" s="117">
        <v>7575</v>
      </c>
      <c r="B7" s="118" t="s">
        <v>23</v>
      </c>
      <c r="C7" s="119" t="s">
        <v>10</v>
      </c>
      <c r="D7" s="120" t="s">
        <v>30</v>
      </c>
      <c r="E7" s="126" t="s">
        <v>31</v>
      </c>
      <c r="F7" s="122">
        <v>2</v>
      </c>
      <c r="G7" s="123">
        <v>44523</v>
      </c>
      <c r="H7" s="124">
        <v>44888</v>
      </c>
      <c r="I7" s="125">
        <v>2.1539999999999999</v>
      </c>
      <c r="J7" s="125">
        <v>0.14879999999999999</v>
      </c>
      <c r="K7" s="96" t="s">
        <v>174</v>
      </c>
      <c r="L7" s="96" t="s">
        <v>174</v>
      </c>
      <c r="M7" s="96" t="s">
        <v>174</v>
      </c>
      <c r="N7" s="96" t="s">
        <v>174</v>
      </c>
      <c r="O7" s="96" t="s">
        <v>174</v>
      </c>
      <c r="P7" s="96" t="s">
        <v>174</v>
      </c>
      <c r="Q7" s="96" t="s">
        <v>174</v>
      </c>
      <c r="R7" s="96" t="s">
        <v>174</v>
      </c>
      <c r="S7" s="96" t="s">
        <v>174</v>
      </c>
      <c r="T7" s="96" t="s">
        <v>174</v>
      </c>
      <c r="U7" s="96" t="s">
        <v>174</v>
      </c>
      <c r="V7" s="96" t="s">
        <v>174</v>
      </c>
      <c r="W7" s="96" t="s">
        <v>174</v>
      </c>
      <c r="X7" s="96" t="s">
        <v>174</v>
      </c>
      <c r="Y7" s="96" t="s">
        <v>174</v>
      </c>
      <c r="Z7" s="96" t="s">
        <v>174</v>
      </c>
      <c r="AA7" s="96" t="s">
        <v>174</v>
      </c>
      <c r="AB7" s="96" t="s">
        <v>174</v>
      </c>
      <c r="AC7" s="96" t="s">
        <v>174</v>
      </c>
      <c r="AD7" s="96" t="s">
        <v>174</v>
      </c>
      <c r="AE7" s="96" t="s">
        <v>174</v>
      </c>
      <c r="AF7" s="96" t="s">
        <v>174</v>
      </c>
      <c r="AG7" s="96" t="s">
        <v>174</v>
      </c>
      <c r="AH7" s="96" t="s">
        <v>174</v>
      </c>
      <c r="AI7" s="96" t="s">
        <v>174</v>
      </c>
      <c r="AJ7" s="96" t="s">
        <v>174</v>
      </c>
      <c r="AK7" s="96" t="s">
        <v>174</v>
      </c>
      <c r="AL7" s="96" t="s">
        <v>174</v>
      </c>
      <c r="AM7" s="96" t="s">
        <v>174</v>
      </c>
      <c r="AN7" s="96" t="s">
        <v>174</v>
      </c>
      <c r="AO7" s="96" t="s">
        <v>174</v>
      </c>
      <c r="AP7" s="96" t="s">
        <v>174</v>
      </c>
      <c r="AQ7" s="96" t="s">
        <v>174</v>
      </c>
      <c r="AR7" s="96" t="s">
        <v>174</v>
      </c>
      <c r="AS7" s="96" t="s">
        <v>174</v>
      </c>
      <c r="AT7" s="96" t="s">
        <v>174</v>
      </c>
      <c r="AU7" s="96" t="s">
        <v>174</v>
      </c>
      <c r="AV7" s="96" t="s">
        <v>174</v>
      </c>
      <c r="AW7" s="96" t="s">
        <v>174</v>
      </c>
      <c r="AX7" s="96" t="s">
        <v>174</v>
      </c>
      <c r="AY7" s="119">
        <v>8</v>
      </c>
      <c r="AZ7" s="127">
        <v>2</v>
      </c>
      <c r="BA7" s="127">
        <v>4</v>
      </c>
      <c r="BB7" s="127">
        <v>1</v>
      </c>
      <c r="BC7" s="127">
        <v>4</v>
      </c>
      <c r="BD7" s="127">
        <v>3</v>
      </c>
      <c r="BE7" s="127">
        <v>1</v>
      </c>
      <c r="BF7" s="127">
        <v>0</v>
      </c>
      <c r="BG7" s="127">
        <v>18</v>
      </c>
      <c r="BH7" s="127">
        <v>6</v>
      </c>
      <c r="BI7" s="127">
        <v>4</v>
      </c>
      <c r="BJ7" s="127">
        <v>2</v>
      </c>
      <c r="BK7" s="127">
        <v>1</v>
      </c>
      <c r="BL7" s="127" t="s">
        <v>132</v>
      </c>
      <c r="BM7" s="127">
        <v>1</v>
      </c>
      <c r="BN7" s="127" t="s">
        <v>132</v>
      </c>
      <c r="BO7" s="127" t="s">
        <v>133</v>
      </c>
      <c r="BP7" s="127" t="s">
        <v>134</v>
      </c>
      <c r="BQ7" s="127">
        <v>3</v>
      </c>
      <c r="BR7" s="127">
        <v>2</v>
      </c>
      <c r="BS7" s="127">
        <v>6</v>
      </c>
      <c r="BT7" s="127">
        <v>4</v>
      </c>
      <c r="BU7" s="127">
        <v>2</v>
      </c>
      <c r="BV7" s="127" t="s">
        <v>132</v>
      </c>
      <c r="BW7" s="128">
        <v>19</v>
      </c>
      <c r="BX7" s="128">
        <v>14</v>
      </c>
      <c r="BY7" s="128">
        <v>3</v>
      </c>
      <c r="BZ7" s="128">
        <v>2</v>
      </c>
      <c r="CA7" s="128">
        <v>6</v>
      </c>
      <c r="CB7" s="128">
        <v>4</v>
      </c>
      <c r="CC7" s="128">
        <v>2</v>
      </c>
      <c r="CD7" s="127" t="s">
        <v>132</v>
      </c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</row>
    <row r="8" spans="1:204" s="129" customFormat="1" x14ac:dyDescent="0.25">
      <c r="A8" s="117">
        <v>7575</v>
      </c>
      <c r="B8" s="118" t="s">
        <v>12</v>
      </c>
      <c r="C8" s="119" t="s">
        <v>11</v>
      </c>
      <c r="D8" s="120" t="s">
        <v>13</v>
      </c>
      <c r="E8" s="126" t="s">
        <v>14</v>
      </c>
      <c r="F8" s="122">
        <v>1</v>
      </c>
      <c r="G8" s="123">
        <v>44523</v>
      </c>
      <c r="H8" s="124">
        <v>44888</v>
      </c>
      <c r="I8" s="125">
        <v>2.1539999999999999</v>
      </c>
      <c r="J8" s="125">
        <v>0.14879999999999999</v>
      </c>
      <c r="K8" s="92" t="s">
        <v>174</v>
      </c>
      <c r="L8" s="92" t="s">
        <v>174</v>
      </c>
      <c r="M8" s="92" t="s">
        <v>174</v>
      </c>
      <c r="N8" s="92" t="s">
        <v>174</v>
      </c>
      <c r="O8" s="92" t="s">
        <v>174</v>
      </c>
      <c r="P8" s="92" t="s">
        <v>174</v>
      </c>
      <c r="Q8" s="92" t="s">
        <v>174</v>
      </c>
      <c r="R8" s="92" t="s">
        <v>174</v>
      </c>
      <c r="S8" s="92" t="s">
        <v>174</v>
      </c>
      <c r="T8" s="92" t="s">
        <v>174</v>
      </c>
      <c r="U8" s="92" t="s">
        <v>174</v>
      </c>
      <c r="V8" s="92" t="s">
        <v>174</v>
      </c>
      <c r="W8" s="92" t="s">
        <v>174</v>
      </c>
      <c r="X8" s="92" t="s">
        <v>174</v>
      </c>
      <c r="Y8" s="92" t="s">
        <v>174</v>
      </c>
      <c r="Z8" s="92" t="s">
        <v>174</v>
      </c>
      <c r="AA8" s="92" t="s">
        <v>174</v>
      </c>
      <c r="AB8" s="92" t="s">
        <v>174</v>
      </c>
      <c r="AC8" s="92" t="s">
        <v>174</v>
      </c>
      <c r="AD8" s="92" t="s">
        <v>174</v>
      </c>
      <c r="AE8" s="92" t="s">
        <v>174</v>
      </c>
      <c r="AF8" s="92" t="s">
        <v>174</v>
      </c>
      <c r="AG8" s="92" t="s">
        <v>174</v>
      </c>
      <c r="AH8" s="92" t="s">
        <v>174</v>
      </c>
      <c r="AI8" s="92" t="s">
        <v>174</v>
      </c>
      <c r="AJ8" s="92" t="s">
        <v>174</v>
      </c>
      <c r="AK8" s="92" t="s">
        <v>174</v>
      </c>
      <c r="AL8" s="92" t="s">
        <v>174</v>
      </c>
      <c r="AM8" s="92" t="s">
        <v>174</v>
      </c>
      <c r="AN8" s="92" t="s">
        <v>174</v>
      </c>
      <c r="AO8" s="92" t="s">
        <v>174</v>
      </c>
      <c r="AP8" s="92" t="s">
        <v>174</v>
      </c>
      <c r="AQ8" s="92" t="s">
        <v>174</v>
      </c>
      <c r="AR8" s="92" t="s">
        <v>174</v>
      </c>
      <c r="AS8" s="92" t="s">
        <v>174</v>
      </c>
      <c r="AT8" s="92" t="s">
        <v>174</v>
      </c>
      <c r="AU8" s="92" t="s">
        <v>174</v>
      </c>
      <c r="AV8" s="92" t="s">
        <v>174</v>
      </c>
      <c r="AW8" s="92" t="s">
        <v>174</v>
      </c>
      <c r="AX8" s="92" t="s">
        <v>174</v>
      </c>
      <c r="AY8" s="122">
        <v>10</v>
      </c>
      <c r="AZ8" s="122">
        <v>3</v>
      </c>
      <c r="BA8" s="122">
        <v>5</v>
      </c>
      <c r="BB8" s="122">
        <v>2</v>
      </c>
      <c r="BC8" s="127" t="s">
        <v>132</v>
      </c>
      <c r="BD8" s="127" t="s">
        <v>132</v>
      </c>
      <c r="BE8" s="127" t="s">
        <v>132</v>
      </c>
      <c r="BF8" s="127" t="s">
        <v>132</v>
      </c>
      <c r="BG8" s="122">
        <v>13</v>
      </c>
      <c r="BH8" s="122">
        <v>4</v>
      </c>
      <c r="BI8" s="122">
        <v>7</v>
      </c>
      <c r="BJ8" s="122">
        <v>2</v>
      </c>
      <c r="BK8" s="122">
        <v>1</v>
      </c>
      <c r="BL8" s="127" t="s">
        <v>132</v>
      </c>
      <c r="BM8" s="122">
        <v>1</v>
      </c>
      <c r="BN8" s="127" t="s">
        <v>132</v>
      </c>
      <c r="BO8" s="122">
        <v>14</v>
      </c>
      <c r="BP8" s="122">
        <v>5</v>
      </c>
      <c r="BQ8" s="122">
        <v>7</v>
      </c>
      <c r="BR8" s="122">
        <v>2</v>
      </c>
      <c r="BS8" s="122">
        <v>1</v>
      </c>
      <c r="BT8" s="127" t="s">
        <v>132</v>
      </c>
      <c r="BU8" s="122">
        <v>1</v>
      </c>
      <c r="BV8" s="127" t="s">
        <v>132</v>
      </c>
      <c r="BW8" s="128">
        <v>14</v>
      </c>
      <c r="BX8" s="128">
        <v>5</v>
      </c>
      <c r="BY8" s="128">
        <v>7</v>
      </c>
      <c r="BZ8" s="128">
        <v>2</v>
      </c>
      <c r="CA8" s="128">
        <v>1</v>
      </c>
      <c r="CB8" s="127" t="s">
        <v>132</v>
      </c>
      <c r="CC8" s="128">
        <v>1</v>
      </c>
      <c r="CD8" s="127" t="s">
        <v>132</v>
      </c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</row>
    <row r="9" spans="1:204" s="75" customFormat="1" ht="16.5" hidden="1" customHeight="1" x14ac:dyDescent="0.25">
      <c r="A9" s="60">
        <v>7575</v>
      </c>
      <c r="B9" s="61" t="s">
        <v>15</v>
      </c>
      <c r="C9" s="62" t="s">
        <v>16</v>
      </c>
      <c r="D9" s="63" t="s">
        <v>17</v>
      </c>
      <c r="E9" s="64" t="s">
        <v>18</v>
      </c>
      <c r="F9" s="65" t="s">
        <v>19</v>
      </c>
      <c r="G9" s="66">
        <v>44516</v>
      </c>
      <c r="H9" s="67">
        <v>44727</v>
      </c>
      <c r="I9" s="68">
        <v>2.1539999999999999</v>
      </c>
      <c r="J9" s="68">
        <v>0.14879999999999999</v>
      </c>
      <c r="K9" s="62" t="s">
        <v>174</v>
      </c>
      <c r="L9" s="62" t="s">
        <v>174</v>
      </c>
      <c r="M9" s="62" t="s">
        <v>174</v>
      </c>
      <c r="N9" s="62" t="s">
        <v>174</v>
      </c>
      <c r="O9" s="62" t="s">
        <v>174</v>
      </c>
      <c r="P9" s="62" t="s">
        <v>174</v>
      </c>
      <c r="Q9" s="62" t="s">
        <v>174</v>
      </c>
      <c r="R9" s="62" t="s">
        <v>174</v>
      </c>
      <c r="S9" s="62" t="s">
        <v>174</v>
      </c>
      <c r="T9" s="62" t="s">
        <v>174</v>
      </c>
      <c r="U9" s="62" t="s">
        <v>174</v>
      </c>
      <c r="V9" s="62" t="s">
        <v>174</v>
      </c>
      <c r="W9" s="62" t="s">
        <v>174</v>
      </c>
      <c r="X9" s="62" t="s">
        <v>174</v>
      </c>
      <c r="Y9" s="62" t="s">
        <v>174</v>
      </c>
      <c r="Z9" s="62" t="s">
        <v>174</v>
      </c>
      <c r="AA9" s="62" t="s">
        <v>174</v>
      </c>
      <c r="AB9" s="62" t="s">
        <v>174</v>
      </c>
      <c r="AC9" s="62" t="s">
        <v>174</v>
      </c>
      <c r="AD9" s="62" t="s">
        <v>174</v>
      </c>
      <c r="AE9" s="62" t="s">
        <v>174</v>
      </c>
      <c r="AF9" s="62" t="s">
        <v>174</v>
      </c>
      <c r="AG9" s="62" t="s">
        <v>174</v>
      </c>
      <c r="AH9" s="62" t="s">
        <v>174</v>
      </c>
      <c r="AI9" s="65" t="s">
        <v>174</v>
      </c>
      <c r="AJ9" s="65" t="s">
        <v>174</v>
      </c>
      <c r="AK9" s="65" t="s">
        <v>174</v>
      </c>
      <c r="AL9" s="65" t="s">
        <v>174</v>
      </c>
      <c r="AM9" s="65" t="s">
        <v>174</v>
      </c>
      <c r="AN9" s="65" t="s">
        <v>174</v>
      </c>
      <c r="AO9" s="65" t="s">
        <v>174</v>
      </c>
      <c r="AP9" s="65" t="s">
        <v>174</v>
      </c>
      <c r="AQ9" s="65" t="s">
        <v>174</v>
      </c>
      <c r="AR9" s="65" t="s">
        <v>174</v>
      </c>
      <c r="AS9" s="65" t="s">
        <v>174</v>
      </c>
      <c r="AT9" s="65" t="s">
        <v>174</v>
      </c>
      <c r="AU9" s="65" t="s">
        <v>174</v>
      </c>
      <c r="AV9" s="65" t="s">
        <v>174</v>
      </c>
      <c r="AW9" s="65" t="s">
        <v>174</v>
      </c>
      <c r="AX9" s="65" t="s">
        <v>174</v>
      </c>
      <c r="AY9" s="62">
        <v>22</v>
      </c>
      <c r="AZ9" s="69">
        <v>0</v>
      </c>
      <c r="BA9" s="69">
        <v>8</v>
      </c>
      <c r="BB9" s="69">
        <v>0</v>
      </c>
      <c r="BC9" s="69">
        <v>9</v>
      </c>
      <c r="BD9" s="69">
        <v>0</v>
      </c>
      <c r="BE9" s="69">
        <v>0</v>
      </c>
      <c r="BF9" s="69">
        <v>0</v>
      </c>
      <c r="BG9" s="69">
        <v>22</v>
      </c>
      <c r="BH9" s="69">
        <v>0</v>
      </c>
      <c r="BI9" s="69">
        <v>8</v>
      </c>
      <c r="BJ9" s="69">
        <v>0</v>
      </c>
      <c r="BK9" s="69">
        <v>9</v>
      </c>
      <c r="BL9" s="69">
        <v>0</v>
      </c>
      <c r="BM9" s="69">
        <v>0</v>
      </c>
      <c r="BN9" s="69">
        <v>0</v>
      </c>
      <c r="BO9" s="65">
        <v>28</v>
      </c>
      <c r="BP9" s="65">
        <v>9</v>
      </c>
      <c r="BQ9" s="65">
        <v>11</v>
      </c>
      <c r="BR9" s="65">
        <v>0</v>
      </c>
      <c r="BS9" s="65">
        <v>27</v>
      </c>
      <c r="BT9" s="65">
        <v>9</v>
      </c>
      <c r="BU9" s="65">
        <v>12</v>
      </c>
      <c r="BV9" s="65">
        <v>0</v>
      </c>
      <c r="BW9" s="70">
        <v>31</v>
      </c>
      <c r="BX9" s="70">
        <v>5</v>
      </c>
      <c r="BY9" s="70">
        <v>8</v>
      </c>
      <c r="BZ9" s="70">
        <v>0</v>
      </c>
      <c r="CA9" s="70">
        <v>0</v>
      </c>
      <c r="CB9" s="70">
        <v>0</v>
      </c>
      <c r="CC9" s="70">
        <v>8</v>
      </c>
      <c r="CD9" s="70">
        <v>0</v>
      </c>
      <c r="CE9" s="65" t="s">
        <v>135</v>
      </c>
      <c r="CF9" s="65">
        <v>9</v>
      </c>
      <c r="CG9" s="65">
        <v>9</v>
      </c>
      <c r="CH9" s="65">
        <v>0</v>
      </c>
      <c r="CI9" s="65">
        <v>13</v>
      </c>
      <c r="CJ9" s="65">
        <v>4</v>
      </c>
      <c r="CK9" s="71">
        <v>0</v>
      </c>
      <c r="CL9" s="72">
        <v>0</v>
      </c>
      <c r="CM9" s="73"/>
      <c r="CN9" s="73"/>
      <c r="CO9" s="73"/>
      <c r="CP9" s="73"/>
      <c r="CQ9" s="73"/>
      <c r="CR9" s="74"/>
      <c r="CS9" s="74"/>
      <c r="CT9" s="74"/>
      <c r="CU9" s="74"/>
      <c r="CV9" s="74"/>
      <c r="CW9" s="74"/>
      <c r="CX9" s="74"/>
      <c r="CY9" s="74"/>
    </row>
    <row r="10" spans="1:204" s="75" customFormat="1" ht="16.5" hidden="1" customHeight="1" x14ac:dyDescent="0.25">
      <c r="A10" s="60">
        <v>7575</v>
      </c>
      <c r="B10" s="61" t="s">
        <v>20</v>
      </c>
      <c r="C10" s="76" t="s">
        <v>11</v>
      </c>
      <c r="D10" s="77" t="s">
        <v>21</v>
      </c>
      <c r="E10" s="78" t="s">
        <v>22</v>
      </c>
      <c r="F10" s="79" t="s">
        <v>19</v>
      </c>
      <c r="G10" s="80">
        <v>44516</v>
      </c>
      <c r="H10" s="81">
        <v>44757</v>
      </c>
      <c r="I10" s="82">
        <v>2.1539999999999999</v>
      </c>
      <c r="J10" s="82">
        <v>0.14879999999999999</v>
      </c>
      <c r="K10" s="65" t="s">
        <v>174</v>
      </c>
      <c r="L10" s="65" t="s">
        <v>174</v>
      </c>
      <c r="M10" s="65" t="s">
        <v>174</v>
      </c>
      <c r="N10" s="65" t="s">
        <v>174</v>
      </c>
      <c r="O10" s="65" t="s">
        <v>174</v>
      </c>
      <c r="P10" s="65" t="s">
        <v>174</v>
      </c>
      <c r="Q10" s="65" t="s">
        <v>174</v>
      </c>
      <c r="R10" s="65" t="s">
        <v>174</v>
      </c>
      <c r="S10" s="65" t="s">
        <v>174</v>
      </c>
      <c r="T10" s="65" t="s">
        <v>174</v>
      </c>
      <c r="U10" s="65" t="s">
        <v>174</v>
      </c>
      <c r="V10" s="65" t="s">
        <v>174</v>
      </c>
      <c r="W10" s="65" t="s">
        <v>174</v>
      </c>
      <c r="X10" s="65" t="s">
        <v>174</v>
      </c>
      <c r="Y10" s="65" t="s">
        <v>174</v>
      </c>
      <c r="Z10" s="65" t="s">
        <v>174</v>
      </c>
      <c r="AA10" s="65" t="s">
        <v>174</v>
      </c>
      <c r="AB10" s="65" t="s">
        <v>174</v>
      </c>
      <c r="AC10" s="65" t="s">
        <v>174</v>
      </c>
      <c r="AD10" s="65" t="s">
        <v>174</v>
      </c>
      <c r="AE10" s="65" t="s">
        <v>174</v>
      </c>
      <c r="AF10" s="65" t="s">
        <v>174</v>
      </c>
      <c r="AG10" s="65" t="s">
        <v>174</v>
      </c>
      <c r="AH10" s="65" t="s">
        <v>174</v>
      </c>
      <c r="AI10" s="65" t="s">
        <v>174</v>
      </c>
      <c r="AJ10" s="65" t="s">
        <v>174</v>
      </c>
      <c r="AK10" s="65" t="s">
        <v>174</v>
      </c>
      <c r="AL10" s="65" t="s">
        <v>174</v>
      </c>
      <c r="AM10" s="65" t="s">
        <v>174</v>
      </c>
      <c r="AN10" s="65" t="s">
        <v>174</v>
      </c>
      <c r="AO10" s="65" t="s">
        <v>174</v>
      </c>
      <c r="AP10" s="65" t="s">
        <v>174</v>
      </c>
      <c r="AQ10" s="65" t="s">
        <v>174</v>
      </c>
      <c r="AR10" s="65" t="s">
        <v>174</v>
      </c>
      <c r="AS10" s="65" t="s">
        <v>174</v>
      </c>
      <c r="AT10" s="65" t="s">
        <v>174</v>
      </c>
      <c r="AU10" s="65" t="s">
        <v>174</v>
      </c>
      <c r="AV10" s="65" t="s">
        <v>174</v>
      </c>
      <c r="AW10" s="65" t="s">
        <v>174</v>
      </c>
      <c r="AX10" s="65" t="s">
        <v>174</v>
      </c>
      <c r="AY10" s="76">
        <v>7</v>
      </c>
      <c r="AZ10" s="65">
        <v>2</v>
      </c>
      <c r="BA10" s="65">
        <v>4</v>
      </c>
      <c r="BB10" s="65">
        <v>1</v>
      </c>
      <c r="BC10" s="65">
        <v>4</v>
      </c>
      <c r="BD10" s="65">
        <v>2</v>
      </c>
      <c r="BE10" s="65">
        <v>2</v>
      </c>
      <c r="BF10" s="65">
        <v>0</v>
      </c>
      <c r="BG10" s="65">
        <v>12</v>
      </c>
      <c r="BH10" s="65">
        <v>2</v>
      </c>
      <c r="BI10" s="65">
        <v>5</v>
      </c>
      <c r="BJ10" s="65">
        <v>1</v>
      </c>
      <c r="BK10" s="65">
        <v>4</v>
      </c>
      <c r="BL10" s="65">
        <v>2</v>
      </c>
      <c r="BM10" s="65">
        <v>2</v>
      </c>
      <c r="BN10" s="65">
        <v>0</v>
      </c>
      <c r="BO10" s="65">
        <v>29</v>
      </c>
      <c r="BP10" s="65">
        <v>1</v>
      </c>
      <c r="BQ10" s="65">
        <v>9</v>
      </c>
      <c r="BR10" s="65">
        <v>0</v>
      </c>
      <c r="BS10" s="65">
        <v>16</v>
      </c>
      <c r="BT10" s="65">
        <v>8</v>
      </c>
      <c r="BU10" s="65">
        <v>1</v>
      </c>
      <c r="BV10" s="65">
        <v>0</v>
      </c>
      <c r="BW10" s="83">
        <v>15</v>
      </c>
      <c r="BX10" s="83">
        <v>2</v>
      </c>
      <c r="BY10" s="83">
        <v>5</v>
      </c>
      <c r="BZ10" s="83">
        <v>0</v>
      </c>
      <c r="CA10" s="83">
        <v>4</v>
      </c>
      <c r="CB10" s="83">
        <v>2</v>
      </c>
      <c r="CC10" s="83">
        <v>2</v>
      </c>
      <c r="CD10" s="83">
        <v>0</v>
      </c>
      <c r="CE10" s="79">
        <v>15</v>
      </c>
      <c r="CF10" s="79">
        <v>2</v>
      </c>
      <c r="CG10" s="79">
        <v>5</v>
      </c>
      <c r="CH10" s="79">
        <v>0</v>
      </c>
      <c r="CI10" s="79">
        <v>4</v>
      </c>
      <c r="CJ10" s="79">
        <v>2</v>
      </c>
      <c r="CK10" s="84">
        <v>2</v>
      </c>
      <c r="CL10" s="85">
        <v>0</v>
      </c>
      <c r="CM10" s="86"/>
      <c r="CN10" s="86"/>
      <c r="CO10" s="86"/>
      <c r="CP10" s="86"/>
      <c r="CQ10" s="86"/>
      <c r="CR10" s="87"/>
      <c r="CS10" s="87"/>
      <c r="CT10" s="87"/>
      <c r="CU10" s="87"/>
      <c r="CV10" s="87"/>
      <c r="CW10" s="87"/>
      <c r="CX10" s="87"/>
      <c r="CY10" s="87"/>
    </row>
    <row r="11" spans="1:204" s="98" customFormat="1" ht="16.5" customHeight="1" x14ac:dyDescent="0.25">
      <c r="A11" s="88">
        <v>7575</v>
      </c>
      <c r="B11" s="89" t="s">
        <v>23</v>
      </c>
      <c r="C11" s="90" t="s">
        <v>10</v>
      </c>
      <c r="D11" s="91" t="s">
        <v>24</v>
      </c>
      <c r="E11" s="107" t="s">
        <v>25</v>
      </c>
      <c r="F11" s="92">
        <v>2</v>
      </c>
      <c r="G11" s="93">
        <v>44550</v>
      </c>
      <c r="H11" s="94">
        <v>44700</v>
      </c>
      <c r="I11" s="95">
        <v>2.1539999999999999</v>
      </c>
      <c r="J11" s="95">
        <v>0.14879999999999999</v>
      </c>
      <c r="K11" s="96" t="s">
        <v>174</v>
      </c>
      <c r="L11" s="96" t="s">
        <v>174</v>
      </c>
      <c r="M11" s="96" t="s">
        <v>174</v>
      </c>
      <c r="N11" s="96" t="s">
        <v>174</v>
      </c>
      <c r="O11" s="96" t="s">
        <v>174</v>
      </c>
      <c r="P11" s="96" t="s">
        <v>174</v>
      </c>
      <c r="Q11" s="96" t="s">
        <v>174</v>
      </c>
      <c r="R11" s="96" t="s">
        <v>174</v>
      </c>
      <c r="S11" s="96" t="s">
        <v>174</v>
      </c>
      <c r="T11" s="96" t="s">
        <v>174</v>
      </c>
      <c r="U11" s="96" t="s">
        <v>174</v>
      </c>
      <c r="V11" s="96" t="s">
        <v>174</v>
      </c>
      <c r="W11" s="96" t="s">
        <v>174</v>
      </c>
      <c r="X11" s="96" t="s">
        <v>174</v>
      </c>
      <c r="Y11" s="96" t="s">
        <v>174</v>
      </c>
      <c r="Z11" s="96" t="s">
        <v>174</v>
      </c>
      <c r="AA11" s="96" t="s">
        <v>174</v>
      </c>
      <c r="AB11" s="96" t="s">
        <v>174</v>
      </c>
      <c r="AC11" s="96" t="s">
        <v>174</v>
      </c>
      <c r="AD11" s="96" t="s">
        <v>174</v>
      </c>
      <c r="AE11" s="96" t="s">
        <v>174</v>
      </c>
      <c r="AF11" s="96" t="s">
        <v>174</v>
      </c>
      <c r="AG11" s="96" t="s">
        <v>174</v>
      </c>
      <c r="AH11" s="96" t="s">
        <v>174</v>
      </c>
      <c r="AI11" s="96" t="s">
        <v>174</v>
      </c>
      <c r="AJ11" s="96" t="s">
        <v>174</v>
      </c>
      <c r="AK11" s="96" t="s">
        <v>174</v>
      </c>
      <c r="AL11" s="96" t="s">
        <v>174</v>
      </c>
      <c r="AM11" s="96" t="s">
        <v>174</v>
      </c>
      <c r="AN11" s="96" t="s">
        <v>174</v>
      </c>
      <c r="AO11" s="96" t="s">
        <v>174</v>
      </c>
      <c r="AP11" s="96" t="s">
        <v>174</v>
      </c>
      <c r="AQ11" s="96" t="s">
        <v>174</v>
      </c>
      <c r="AR11" s="96" t="s">
        <v>174</v>
      </c>
      <c r="AS11" s="96" t="s">
        <v>174</v>
      </c>
      <c r="AT11" s="96" t="s">
        <v>174</v>
      </c>
      <c r="AU11" s="96" t="s">
        <v>174</v>
      </c>
      <c r="AV11" s="96" t="s">
        <v>174</v>
      </c>
      <c r="AW11" s="96" t="s">
        <v>174</v>
      </c>
      <c r="AX11" s="96" t="s">
        <v>174</v>
      </c>
      <c r="AY11" s="90">
        <v>15</v>
      </c>
      <c r="AZ11" s="96">
        <v>2</v>
      </c>
      <c r="BA11" s="96">
        <v>4</v>
      </c>
      <c r="BB11" s="96">
        <v>2</v>
      </c>
      <c r="BC11" s="96">
        <v>0</v>
      </c>
      <c r="BD11" s="96">
        <v>2</v>
      </c>
      <c r="BE11" s="96">
        <v>0</v>
      </c>
      <c r="BF11" s="96">
        <v>2</v>
      </c>
      <c r="BG11" s="96">
        <v>26</v>
      </c>
      <c r="BH11" s="96">
        <v>6</v>
      </c>
      <c r="BI11" s="96">
        <v>4</v>
      </c>
      <c r="BJ11" s="96">
        <v>3</v>
      </c>
      <c r="BK11" s="96">
        <v>7</v>
      </c>
      <c r="BL11" s="96">
        <v>6</v>
      </c>
      <c r="BM11" s="96">
        <v>0</v>
      </c>
      <c r="BN11" s="96">
        <v>3</v>
      </c>
      <c r="BO11" s="96">
        <v>75</v>
      </c>
      <c r="BP11" s="96">
        <v>32</v>
      </c>
      <c r="BQ11" s="96">
        <v>8</v>
      </c>
      <c r="BR11" s="96">
        <v>0</v>
      </c>
      <c r="BS11" s="96">
        <v>25</v>
      </c>
      <c r="BT11" s="96">
        <v>18</v>
      </c>
      <c r="BU11" s="96">
        <v>4</v>
      </c>
      <c r="BV11" s="96">
        <v>0</v>
      </c>
      <c r="BW11" s="97">
        <v>21</v>
      </c>
      <c r="BX11" s="97">
        <v>20</v>
      </c>
      <c r="BY11" s="97">
        <v>9</v>
      </c>
      <c r="BZ11" s="97">
        <v>0</v>
      </c>
      <c r="CA11" s="97">
        <v>35</v>
      </c>
      <c r="CB11" s="97">
        <v>18</v>
      </c>
      <c r="CC11" s="97">
        <v>0</v>
      </c>
      <c r="CD11" s="97">
        <v>0</v>
      </c>
      <c r="CE11" s="92">
        <v>28</v>
      </c>
      <c r="CF11" s="92">
        <v>15</v>
      </c>
      <c r="CG11" s="92">
        <v>9</v>
      </c>
      <c r="CH11" s="92">
        <v>0</v>
      </c>
      <c r="CI11" s="92">
        <v>40</v>
      </c>
      <c r="CJ11" s="92">
        <v>15</v>
      </c>
      <c r="CK11" s="108">
        <v>0</v>
      </c>
      <c r="CL11" s="109">
        <v>0</v>
      </c>
      <c r="CM11" s="110"/>
      <c r="CN11" s="110"/>
      <c r="CO11" s="110"/>
      <c r="CP11" s="110"/>
      <c r="CQ11" s="110"/>
      <c r="CR11" s="111"/>
      <c r="CS11" s="111"/>
      <c r="CT11" s="111"/>
      <c r="CU11" s="111"/>
      <c r="CV11" s="111"/>
      <c r="CW11" s="111"/>
      <c r="CX11" s="111"/>
      <c r="CY11" s="111"/>
    </row>
    <row r="12" spans="1:204" s="98" customFormat="1" ht="16.5" customHeight="1" x14ac:dyDescent="0.25">
      <c r="A12" s="88">
        <v>7575</v>
      </c>
      <c r="B12" s="89" t="s">
        <v>12</v>
      </c>
      <c r="C12" s="90" t="s">
        <v>11</v>
      </c>
      <c r="D12" s="91" t="s">
        <v>26</v>
      </c>
      <c r="E12" s="112" t="s">
        <v>27</v>
      </c>
      <c r="F12" s="92">
        <v>3</v>
      </c>
      <c r="G12" s="93">
        <v>44550</v>
      </c>
      <c r="H12" s="94">
        <v>44731</v>
      </c>
      <c r="I12" s="95">
        <v>2.1539999999999999</v>
      </c>
      <c r="J12" s="95">
        <v>0.14879999999999999</v>
      </c>
      <c r="K12" s="96" t="s">
        <v>174</v>
      </c>
      <c r="L12" s="96" t="s">
        <v>174</v>
      </c>
      <c r="M12" s="96" t="s">
        <v>174</v>
      </c>
      <c r="N12" s="96" t="s">
        <v>174</v>
      </c>
      <c r="O12" s="96" t="s">
        <v>174</v>
      </c>
      <c r="P12" s="96" t="s">
        <v>174</v>
      </c>
      <c r="Q12" s="96" t="s">
        <v>174</v>
      </c>
      <c r="R12" s="96" t="s">
        <v>174</v>
      </c>
      <c r="S12" s="96" t="s">
        <v>174</v>
      </c>
      <c r="T12" s="96" t="s">
        <v>174</v>
      </c>
      <c r="U12" s="96" t="s">
        <v>174</v>
      </c>
      <c r="V12" s="96" t="s">
        <v>174</v>
      </c>
      <c r="W12" s="96" t="s">
        <v>174</v>
      </c>
      <c r="X12" s="96" t="s">
        <v>174</v>
      </c>
      <c r="Y12" s="96" t="s">
        <v>174</v>
      </c>
      <c r="Z12" s="96" t="s">
        <v>174</v>
      </c>
      <c r="AA12" s="96" t="s">
        <v>174</v>
      </c>
      <c r="AB12" s="96" t="s">
        <v>174</v>
      </c>
      <c r="AC12" s="96" t="s">
        <v>174</v>
      </c>
      <c r="AD12" s="96" t="s">
        <v>174</v>
      </c>
      <c r="AE12" s="96" t="s">
        <v>174</v>
      </c>
      <c r="AF12" s="96" t="s">
        <v>174</v>
      </c>
      <c r="AG12" s="96" t="s">
        <v>174</v>
      </c>
      <c r="AH12" s="96" t="s">
        <v>174</v>
      </c>
      <c r="AI12" s="96" t="s">
        <v>174</v>
      </c>
      <c r="AJ12" s="96" t="s">
        <v>174</v>
      </c>
      <c r="AK12" s="96" t="s">
        <v>174</v>
      </c>
      <c r="AL12" s="96" t="s">
        <v>174</v>
      </c>
      <c r="AM12" s="96" t="s">
        <v>174</v>
      </c>
      <c r="AN12" s="96" t="s">
        <v>174</v>
      </c>
      <c r="AO12" s="96" t="s">
        <v>174</v>
      </c>
      <c r="AP12" s="96" t="s">
        <v>174</v>
      </c>
      <c r="AQ12" s="96" t="s">
        <v>174</v>
      </c>
      <c r="AR12" s="96" t="s">
        <v>174</v>
      </c>
      <c r="AS12" s="96" t="s">
        <v>174</v>
      </c>
      <c r="AT12" s="96" t="s">
        <v>174</v>
      </c>
      <c r="AU12" s="96" t="s">
        <v>174</v>
      </c>
      <c r="AV12" s="96" t="s">
        <v>174</v>
      </c>
      <c r="AW12" s="96" t="s">
        <v>174</v>
      </c>
      <c r="AX12" s="96" t="s">
        <v>174</v>
      </c>
      <c r="AY12" s="90">
        <v>6</v>
      </c>
      <c r="AZ12" s="96">
        <v>0</v>
      </c>
      <c r="BA12" s="96">
        <v>2</v>
      </c>
      <c r="BB12" s="96">
        <v>0</v>
      </c>
      <c r="BC12" s="96">
        <v>7</v>
      </c>
      <c r="BD12" s="96">
        <v>1</v>
      </c>
      <c r="BE12" s="96">
        <v>2</v>
      </c>
      <c r="BF12" s="96">
        <v>0</v>
      </c>
      <c r="BG12" s="96">
        <v>6</v>
      </c>
      <c r="BH12" s="96">
        <v>0</v>
      </c>
      <c r="BI12" s="96">
        <v>2</v>
      </c>
      <c r="BJ12" s="96">
        <v>0</v>
      </c>
      <c r="BK12" s="96">
        <v>7</v>
      </c>
      <c r="BL12" s="96">
        <v>1</v>
      </c>
      <c r="BM12" s="96">
        <v>2</v>
      </c>
      <c r="BN12" s="96">
        <v>0</v>
      </c>
      <c r="BO12" s="96">
        <v>9</v>
      </c>
      <c r="BP12" s="96">
        <v>1</v>
      </c>
      <c r="BQ12" s="96">
        <v>2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7">
        <v>11</v>
      </c>
      <c r="BX12" s="97">
        <v>1</v>
      </c>
      <c r="BY12" s="97">
        <v>2</v>
      </c>
      <c r="BZ12" s="97">
        <v>0</v>
      </c>
      <c r="CA12" s="97">
        <v>0</v>
      </c>
      <c r="CB12" s="97">
        <v>0</v>
      </c>
      <c r="CC12" s="97">
        <v>0</v>
      </c>
      <c r="CD12" s="97">
        <v>0</v>
      </c>
      <c r="CE12" s="92">
        <v>11</v>
      </c>
      <c r="CF12" s="92">
        <v>1</v>
      </c>
      <c r="CG12" s="92">
        <v>2</v>
      </c>
      <c r="CH12" s="92">
        <v>0</v>
      </c>
      <c r="CI12" s="92">
        <v>0</v>
      </c>
      <c r="CJ12" s="92">
        <v>0</v>
      </c>
      <c r="CK12" s="108">
        <v>0</v>
      </c>
      <c r="CL12" s="109">
        <v>0</v>
      </c>
      <c r="CM12" s="110"/>
      <c r="CN12" s="110"/>
      <c r="CO12" s="110"/>
      <c r="CP12" s="110"/>
      <c r="CQ12" s="110"/>
      <c r="CR12" s="111"/>
      <c r="CS12" s="111"/>
      <c r="CT12" s="111"/>
      <c r="CU12" s="111"/>
      <c r="CV12" s="111"/>
      <c r="CW12" s="111"/>
      <c r="CX12" s="111"/>
      <c r="CY12" s="111"/>
    </row>
    <row r="13" spans="1:204" s="98" customFormat="1" x14ac:dyDescent="0.25">
      <c r="A13" s="88">
        <v>7575</v>
      </c>
      <c r="B13" s="89" t="s">
        <v>23</v>
      </c>
      <c r="C13" s="90" t="s">
        <v>10</v>
      </c>
      <c r="D13" s="91" t="s">
        <v>28</v>
      </c>
      <c r="E13" s="112" t="s">
        <v>29</v>
      </c>
      <c r="F13" s="92">
        <v>1</v>
      </c>
      <c r="G13" s="93">
        <v>44553</v>
      </c>
      <c r="H13" s="94">
        <v>44888</v>
      </c>
      <c r="I13" s="95">
        <v>2.1539999999999999</v>
      </c>
      <c r="J13" s="95">
        <v>0.14879999999999999</v>
      </c>
      <c r="K13" s="96" t="s">
        <v>174</v>
      </c>
      <c r="L13" s="96" t="s">
        <v>174</v>
      </c>
      <c r="M13" s="96" t="s">
        <v>174</v>
      </c>
      <c r="N13" s="96" t="s">
        <v>174</v>
      </c>
      <c r="O13" s="96" t="s">
        <v>174</v>
      </c>
      <c r="P13" s="96" t="s">
        <v>174</v>
      </c>
      <c r="Q13" s="96" t="s">
        <v>174</v>
      </c>
      <c r="R13" s="96" t="s">
        <v>174</v>
      </c>
      <c r="S13" s="96" t="s">
        <v>174</v>
      </c>
      <c r="T13" s="96" t="s">
        <v>174</v>
      </c>
      <c r="U13" s="96" t="s">
        <v>174</v>
      </c>
      <c r="V13" s="96" t="s">
        <v>174</v>
      </c>
      <c r="W13" s="96" t="s">
        <v>174</v>
      </c>
      <c r="X13" s="96" t="s">
        <v>174</v>
      </c>
      <c r="Y13" s="96" t="s">
        <v>174</v>
      </c>
      <c r="Z13" s="96" t="s">
        <v>174</v>
      </c>
      <c r="AA13" s="96" t="s">
        <v>174</v>
      </c>
      <c r="AB13" s="96" t="s">
        <v>174</v>
      </c>
      <c r="AC13" s="96" t="s">
        <v>174</v>
      </c>
      <c r="AD13" s="96" t="s">
        <v>174</v>
      </c>
      <c r="AE13" s="96" t="s">
        <v>174</v>
      </c>
      <c r="AF13" s="96" t="s">
        <v>174</v>
      </c>
      <c r="AG13" s="96" t="s">
        <v>174</v>
      </c>
      <c r="AH13" s="96" t="s">
        <v>174</v>
      </c>
      <c r="AI13" s="96" t="s">
        <v>174</v>
      </c>
      <c r="AJ13" s="96" t="s">
        <v>174</v>
      </c>
      <c r="AK13" s="96" t="s">
        <v>174</v>
      </c>
      <c r="AL13" s="96" t="s">
        <v>174</v>
      </c>
      <c r="AM13" s="96" t="s">
        <v>174</v>
      </c>
      <c r="AN13" s="96" t="s">
        <v>174</v>
      </c>
      <c r="AO13" s="96" t="s">
        <v>174</v>
      </c>
      <c r="AP13" s="96" t="s">
        <v>174</v>
      </c>
      <c r="AQ13" s="96" t="s">
        <v>174</v>
      </c>
      <c r="AR13" s="96" t="s">
        <v>174</v>
      </c>
      <c r="AS13" s="96" t="s">
        <v>174</v>
      </c>
      <c r="AT13" s="96" t="s">
        <v>174</v>
      </c>
      <c r="AU13" s="96" t="s">
        <v>174</v>
      </c>
      <c r="AV13" s="96" t="s">
        <v>174</v>
      </c>
      <c r="AW13" s="96" t="s">
        <v>174</v>
      </c>
      <c r="AX13" s="96" t="s">
        <v>174</v>
      </c>
      <c r="AY13" s="90">
        <v>5</v>
      </c>
      <c r="AZ13" s="96">
        <v>3</v>
      </c>
      <c r="BA13" s="96">
        <v>2</v>
      </c>
      <c r="BB13" s="96">
        <v>0</v>
      </c>
      <c r="BC13" s="96">
        <v>2</v>
      </c>
      <c r="BD13" s="96">
        <v>2</v>
      </c>
      <c r="BE13" s="96">
        <v>0</v>
      </c>
      <c r="BF13" s="96">
        <v>0</v>
      </c>
      <c r="BG13" s="96">
        <v>2</v>
      </c>
      <c r="BH13" s="96">
        <v>1</v>
      </c>
      <c r="BI13" s="96">
        <v>0</v>
      </c>
      <c r="BJ13" s="96">
        <v>1</v>
      </c>
      <c r="BK13" s="96">
        <v>0</v>
      </c>
      <c r="BL13" s="96">
        <v>0</v>
      </c>
      <c r="BM13" s="96">
        <v>0</v>
      </c>
      <c r="BN13" s="96">
        <v>0</v>
      </c>
      <c r="BO13" s="96">
        <v>7</v>
      </c>
      <c r="BP13" s="96">
        <v>1</v>
      </c>
      <c r="BQ13" s="96">
        <v>5</v>
      </c>
      <c r="BR13" s="96">
        <v>1</v>
      </c>
      <c r="BS13" s="96">
        <v>2</v>
      </c>
      <c r="BT13" s="96">
        <v>2</v>
      </c>
      <c r="BU13" s="96">
        <v>0</v>
      </c>
      <c r="BV13" s="96">
        <v>0</v>
      </c>
      <c r="BW13" s="97">
        <v>36</v>
      </c>
      <c r="BX13" s="97">
        <v>28</v>
      </c>
      <c r="BY13" s="97">
        <v>7</v>
      </c>
      <c r="BZ13" s="97">
        <v>1</v>
      </c>
      <c r="CA13" s="97">
        <v>2</v>
      </c>
      <c r="CB13" s="97">
        <v>2</v>
      </c>
      <c r="CC13" s="97">
        <v>0</v>
      </c>
      <c r="CD13" s="97">
        <v>0</v>
      </c>
      <c r="CE13" s="92">
        <v>10</v>
      </c>
      <c r="CF13" s="92">
        <v>2</v>
      </c>
      <c r="CG13" s="92">
        <v>7</v>
      </c>
      <c r="CH13" s="92">
        <v>1</v>
      </c>
      <c r="CI13" s="92">
        <v>0</v>
      </c>
      <c r="CJ13" s="92">
        <v>0</v>
      </c>
      <c r="CK13" s="108">
        <v>0</v>
      </c>
      <c r="CL13" s="109">
        <v>0</v>
      </c>
      <c r="CM13" s="110"/>
      <c r="CN13" s="110"/>
      <c r="CO13" s="110"/>
      <c r="CP13" s="110"/>
      <c r="CQ13" s="110"/>
      <c r="CR13" s="111"/>
      <c r="CS13" s="111"/>
      <c r="CT13" s="111"/>
      <c r="CU13" s="111"/>
      <c r="CV13" s="111"/>
      <c r="CW13" s="111"/>
      <c r="CX13" s="111"/>
      <c r="CY13" s="111"/>
    </row>
    <row r="14" spans="1:204" s="98" customFormat="1" x14ac:dyDescent="0.25">
      <c r="A14" s="88">
        <v>7575</v>
      </c>
      <c r="B14" s="89" t="s">
        <v>23</v>
      </c>
      <c r="C14" s="90" t="s">
        <v>10</v>
      </c>
      <c r="D14" s="91" t="s">
        <v>30</v>
      </c>
      <c r="E14" s="112" t="s">
        <v>31</v>
      </c>
      <c r="F14" s="92">
        <v>2</v>
      </c>
      <c r="G14" s="93">
        <v>44523</v>
      </c>
      <c r="H14" s="94">
        <v>44888</v>
      </c>
      <c r="I14" s="95">
        <v>2.1539999999999999</v>
      </c>
      <c r="J14" s="95">
        <v>0.14879999999999999</v>
      </c>
      <c r="K14" s="96" t="s">
        <v>174</v>
      </c>
      <c r="L14" s="96" t="s">
        <v>174</v>
      </c>
      <c r="M14" s="96" t="s">
        <v>174</v>
      </c>
      <c r="N14" s="96" t="s">
        <v>174</v>
      </c>
      <c r="O14" s="96" t="s">
        <v>174</v>
      </c>
      <c r="P14" s="96" t="s">
        <v>174</v>
      </c>
      <c r="Q14" s="96" t="s">
        <v>174</v>
      </c>
      <c r="R14" s="96" t="s">
        <v>174</v>
      </c>
      <c r="S14" s="96" t="s">
        <v>174</v>
      </c>
      <c r="T14" s="96" t="s">
        <v>174</v>
      </c>
      <c r="U14" s="96" t="s">
        <v>174</v>
      </c>
      <c r="V14" s="96" t="s">
        <v>174</v>
      </c>
      <c r="W14" s="96" t="s">
        <v>174</v>
      </c>
      <c r="X14" s="96" t="s">
        <v>174</v>
      </c>
      <c r="Y14" s="96" t="s">
        <v>174</v>
      </c>
      <c r="Z14" s="96" t="s">
        <v>174</v>
      </c>
      <c r="AA14" s="96" t="s">
        <v>174</v>
      </c>
      <c r="AB14" s="96" t="s">
        <v>174</v>
      </c>
      <c r="AC14" s="96" t="s">
        <v>174</v>
      </c>
      <c r="AD14" s="96" t="s">
        <v>174</v>
      </c>
      <c r="AE14" s="96" t="s">
        <v>174</v>
      </c>
      <c r="AF14" s="96" t="s">
        <v>174</v>
      </c>
      <c r="AG14" s="96" t="s">
        <v>174</v>
      </c>
      <c r="AH14" s="96" t="s">
        <v>174</v>
      </c>
      <c r="AI14" s="96" t="s">
        <v>174</v>
      </c>
      <c r="AJ14" s="96" t="s">
        <v>174</v>
      </c>
      <c r="AK14" s="96" t="s">
        <v>174</v>
      </c>
      <c r="AL14" s="96" t="s">
        <v>174</v>
      </c>
      <c r="AM14" s="96" t="s">
        <v>174</v>
      </c>
      <c r="AN14" s="96" t="s">
        <v>174</v>
      </c>
      <c r="AO14" s="96" t="s">
        <v>174</v>
      </c>
      <c r="AP14" s="96" t="s">
        <v>174</v>
      </c>
      <c r="AQ14" s="96" t="s">
        <v>174</v>
      </c>
      <c r="AR14" s="96" t="s">
        <v>174</v>
      </c>
      <c r="AS14" s="96" t="s">
        <v>174</v>
      </c>
      <c r="AT14" s="96" t="s">
        <v>174</v>
      </c>
      <c r="AU14" s="96" t="s">
        <v>174</v>
      </c>
      <c r="AV14" s="96" t="s">
        <v>174</v>
      </c>
      <c r="AW14" s="96" t="s">
        <v>174</v>
      </c>
      <c r="AX14" s="96" t="s">
        <v>174</v>
      </c>
      <c r="AY14" s="90">
        <v>8</v>
      </c>
      <c r="AZ14" s="96">
        <v>2</v>
      </c>
      <c r="BA14" s="96">
        <v>4</v>
      </c>
      <c r="BB14" s="96">
        <v>1</v>
      </c>
      <c r="BC14" s="96">
        <v>4</v>
      </c>
      <c r="BD14" s="96">
        <v>3</v>
      </c>
      <c r="BE14" s="96">
        <v>1</v>
      </c>
      <c r="BF14" s="96">
        <v>0</v>
      </c>
      <c r="BG14" s="96">
        <v>18</v>
      </c>
      <c r="BH14" s="96">
        <v>6</v>
      </c>
      <c r="BI14" s="96">
        <v>4</v>
      </c>
      <c r="BJ14" s="96">
        <v>2</v>
      </c>
      <c r="BK14" s="96">
        <v>1</v>
      </c>
      <c r="BL14" s="96" t="s">
        <v>132</v>
      </c>
      <c r="BM14" s="96">
        <v>1</v>
      </c>
      <c r="BN14" s="96" t="s">
        <v>132</v>
      </c>
      <c r="BO14" s="96" t="s">
        <v>133</v>
      </c>
      <c r="BP14" s="96" t="s">
        <v>134</v>
      </c>
      <c r="BQ14" s="96">
        <v>3</v>
      </c>
      <c r="BR14" s="96">
        <v>2</v>
      </c>
      <c r="BS14" s="96">
        <v>6</v>
      </c>
      <c r="BT14" s="96">
        <v>4</v>
      </c>
      <c r="BU14" s="96">
        <v>2</v>
      </c>
      <c r="BV14" s="96" t="s">
        <v>132</v>
      </c>
      <c r="BW14" s="97">
        <v>19</v>
      </c>
      <c r="BX14" s="97">
        <v>14</v>
      </c>
      <c r="BY14" s="97">
        <v>3</v>
      </c>
      <c r="BZ14" s="97">
        <v>2</v>
      </c>
      <c r="CA14" s="97">
        <v>6</v>
      </c>
      <c r="CB14" s="97">
        <v>4</v>
      </c>
      <c r="CC14" s="97">
        <v>2</v>
      </c>
      <c r="CD14" s="96" t="s">
        <v>132</v>
      </c>
      <c r="CE14" s="92">
        <v>31</v>
      </c>
      <c r="CF14" s="92">
        <v>23</v>
      </c>
      <c r="CG14" s="92">
        <v>6</v>
      </c>
      <c r="CH14" s="92">
        <v>2</v>
      </c>
      <c r="CI14" s="92">
        <v>2</v>
      </c>
      <c r="CJ14" s="92">
        <v>0</v>
      </c>
      <c r="CK14" s="108">
        <v>2</v>
      </c>
      <c r="CL14" s="109">
        <v>0</v>
      </c>
      <c r="CM14" s="110"/>
      <c r="CN14" s="110"/>
      <c r="CO14" s="110"/>
      <c r="CP14" s="110"/>
      <c r="CQ14" s="110"/>
      <c r="CR14" s="111"/>
      <c r="CS14" s="111"/>
      <c r="CT14" s="111"/>
      <c r="CU14" s="111"/>
      <c r="CV14" s="111"/>
      <c r="CW14" s="111"/>
      <c r="CX14" s="111"/>
      <c r="CY14" s="113"/>
    </row>
    <row r="15" spans="1:204" s="98" customFormat="1" x14ac:dyDescent="0.25">
      <c r="A15" s="88">
        <v>7575</v>
      </c>
      <c r="B15" s="89" t="s">
        <v>12</v>
      </c>
      <c r="C15" s="90" t="s">
        <v>11</v>
      </c>
      <c r="D15" s="91" t="s">
        <v>13</v>
      </c>
      <c r="E15" s="112" t="s">
        <v>14</v>
      </c>
      <c r="F15" s="92">
        <v>1</v>
      </c>
      <c r="G15" s="93">
        <v>44523</v>
      </c>
      <c r="H15" s="94">
        <v>44888</v>
      </c>
      <c r="I15" s="95">
        <v>2.1539999999999999</v>
      </c>
      <c r="J15" s="95">
        <v>0.14879999999999999</v>
      </c>
      <c r="K15" s="92" t="s">
        <v>174</v>
      </c>
      <c r="L15" s="92" t="s">
        <v>174</v>
      </c>
      <c r="M15" s="92" t="s">
        <v>174</v>
      </c>
      <c r="N15" s="92" t="s">
        <v>174</v>
      </c>
      <c r="O15" s="92" t="s">
        <v>174</v>
      </c>
      <c r="P15" s="92" t="s">
        <v>174</v>
      </c>
      <c r="Q15" s="92" t="s">
        <v>174</v>
      </c>
      <c r="R15" s="92" t="s">
        <v>174</v>
      </c>
      <c r="S15" s="92" t="s">
        <v>174</v>
      </c>
      <c r="T15" s="92" t="s">
        <v>174</v>
      </c>
      <c r="U15" s="92" t="s">
        <v>174</v>
      </c>
      <c r="V15" s="92" t="s">
        <v>174</v>
      </c>
      <c r="W15" s="92" t="s">
        <v>174</v>
      </c>
      <c r="X15" s="92" t="s">
        <v>174</v>
      </c>
      <c r="Y15" s="92" t="s">
        <v>174</v>
      </c>
      <c r="Z15" s="92" t="s">
        <v>174</v>
      </c>
      <c r="AA15" s="92" t="s">
        <v>174</v>
      </c>
      <c r="AB15" s="92" t="s">
        <v>174</v>
      </c>
      <c r="AC15" s="92" t="s">
        <v>174</v>
      </c>
      <c r="AD15" s="92" t="s">
        <v>174</v>
      </c>
      <c r="AE15" s="92" t="s">
        <v>174</v>
      </c>
      <c r="AF15" s="92" t="s">
        <v>174</v>
      </c>
      <c r="AG15" s="92" t="s">
        <v>174</v>
      </c>
      <c r="AH15" s="92" t="s">
        <v>174</v>
      </c>
      <c r="AI15" s="92" t="s">
        <v>174</v>
      </c>
      <c r="AJ15" s="92" t="s">
        <v>174</v>
      </c>
      <c r="AK15" s="92" t="s">
        <v>174</v>
      </c>
      <c r="AL15" s="92" t="s">
        <v>174</v>
      </c>
      <c r="AM15" s="92" t="s">
        <v>174</v>
      </c>
      <c r="AN15" s="92" t="s">
        <v>174</v>
      </c>
      <c r="AO15" s="92" t="s">
        <v>174</v>
      </c>
      <c r="AP15" s="92" t="s">
        <v>174</v>
      </c>
      <c r="AQ15" s="92" t="s">
        <v>174</v>
      </c>
      <c r="AR15" s="92" t="s">
        <v>174</v>
      </c>
      <c r="AS15" s="92" t="s">
        <v>174</v>
      </c>
      <c r="AT15" s="92" t="s">
        <v>174</v>
      </c>
      <c r="AU15" s="92" t="s">
        <v>174</v>
      </c>
      <c r="AV15" s="92" t="s">
        <v>174</v>
      </c>
      <c r="AW15" s="92" t="s">
        <v>174</v>
      </c>
      <c r="AX15" s="92" t="s">
        <v>174</v>
      </c>
      <c r="AY15" s="92">
        <v>10</v>
      </c>
      <c r="AZ15" s="92">
        <v>3</v>
      </c>
      <c r="BA15" s="92">
        <v>5</v>
      </c>
      <c r="BB15" s="114">
        <v>2</v>
      </c>
      <c r="BC15" s="115" t="s">
        <v>132</v>
      </c>
      <c r="BD15" s="115" t="s">
        <v>132</v>
      </c>
      <c r="BE15" s="115" t="s">
        <v>132</v>
      </c>
      <c r="BF15" s="115" t="s">
        <v>132</v>
      </c>
      <c r="BG15" s="116">
        <v>13</v>
      </c>
      <c r="BH15" s="116">
        <v>4</v>
      </c>
      <c r="BI15" s="116">
        <v>7</v>
      </c>
      <c r="BJ15" s="116">
        <v>2</v>
      </c>
      <c r="BK15" s="116">
        <v>1</v>
      </c>
      <c r="BL15" s="96" t="s">
        <v>132</v>
      </c>
      <c r="BM15" s="92">
        <v>1</v>
      </c>
      <c r="BN15" s="96" t="s">
        <v>132</v>
      </c>
      <c r="BO15" s="92">
        <v>14</v>
      </c>
      <c r="BP15" s="92">
        <v>5</v>
      </c>
      <c r="BQ15" s="92">
        <v>7</v>
      </c>
      <c r="BR15" s="92">
        <v>2</v>
      </c>
      <c r="BS15" s="92">
        <v>1</v>
      </c>
      <c r="BT15" s="96" t="s">
        <v>132</v>
      </c>
      <c r="BU15" s="92">
        <v>1</v>
      </c>
      <c r="BV15" s="96" t="s">
        <v>132</v>
      </c>
      <c r="BW15" s="97">
        <v>14</v>
      </c>
      <c r="BX15" s="97">
        <v>5</v>
      </c>
      <c r="BY15" s="97">
        <v>7</v>
      </c>
      <c r="BZ15" s="97">
        <v>2</v>
      </c>
      <c r="CA15" s="97">
        <v>1</v>
      </c>
      <c r="CB15" s="96" t="s">
        <v>132</v>
      </c>
      <c r="CC15" s="97">
        <v>1</v>
      </c>
      <c r="CD15" s="96" t="s">
        <v>132</v>
      </c>
      <c r="CE15" s="92">
        <v>12</v>
      </c>
      <c r="CF15" s="92">
        <v>5</v>
      </c>
      <c r="CG15" s="92">
        <v>5</v>
      </c>
      <c r="CH15" s="92">
        <v>2</v>
      </c>
      <c r="CI15" s="92">
        <v>1</v>
      </c>
      <c r="CJ15" s="92">
        <v>0</v>
      </c>
      <c r="CK15" s="108">
        <v>1</v>
      </c>
      <c r="CL15" s="96" t="s">
        <v>132</v>
      </c>
      <c r="CM15" s="110"/>
      <c r="CN15" s="110"/>
      <c r="CO15" s="110"/>
      <c r="CP15" s="110"/>
      <c r="CQ15" s="110"/>
      <c r="CR15" s="111"/>
      <c r="CS15" s="111"/>
      <c r="CT15" s="111"/>
      <c r="CU15" s="111"/>
      <c r="CV15" s="111"/>
      <c r="CW15" s="113"/>
      <c r="CX15" s="111"/>
      <c r="CY15" s="113"/>
    </row>
    <row r="16" spans="1:204" x14ac:dyDescent="0.25"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</row>
    <row r="17" spans="5:90" x14ac:dyDescent="0.25">
      <c r="AY17" s="29">
        <f>SUM(AY2:AY16)</f>
        <v>146</v>
      </c>
      <c r="AZ17" s="29">
        <f t="shared" ref="AZ17:CL17" si="0">SUM(AZ2:AZ16)</f>
        <v>24</v>
      </c>
      <c r="BA17" s="29">
        <f t="shared" si="0"/>
        <v>58</v>
      </c>
      <c r="BB17" s="29">
        <f t="shared" si="0"/>
        <v>12</v>
      </c>
      <c r="BC17" s="29">
        <f t="shared" si="0"/>
        <v>52</v>
      </c>
      <c r="BD17" s="29">
        <f t="shared" si="0"/>
        <v>20</v>
      </c>
      <c r="BE17" s="29">
        <f t="shared" si="0"/>
        <v>10</v>
      </c>
      <c r="BF17" s="29">
        <f t="shared" si="0"/>
        <v>4</v>
      </c>
      <c r="BG17" s="29">
        <f t="shared" si="0"/>
        <v>198</v>
      </c>
      <c r="BH17" s="29">
        <f t="shared" si="0"/>
        <v>38</v>
      </c>
      <c r="BI17" s="29">
        <f t="shared" si="0"/>
        <v>60</v>
      </c>
      <c r="BJ17" s="29">
        <f t="shared" si="0"/>
        <v>18</v>
      </c>
      <c r="BK17" s="29">
        <f t="shared" si="0"/>
        <v>58</v>
      </c>
      <c r="BL17" s="29">
        <f t="shared" si="0"/>
        <v>18</v>
      </c>
      <c r="BM17" s="29">
        <f t="shared" si="0"/>
        <v>12</v>
      </c>
      <c r="BN17" s="29">
        <f t="shared" si="0"/>
        <v>6</v>
      </c>
      <c r="BO17" s="29">
        <f t="shared" si="0"/>
        <v>324</v>
      </c>
      <c r="BP17" s="29">
        <f t="shared" si="0"/>
        <v>98</v>
      </c>
      <c r="BQ17" s="29">
        <f t="shared" si="0"/>
        <v>90</v>
      </c>
      <c r="BR17" s="29">
        <f t="shared" si="0"/>
        <v>10</v>
      </c>
      <c r="BS17" s="29">
        <f t="shared" si="0"/>
        <v>154</v>
      </c>
      <c r="BT17" s="29">
        <f t="shared" si="0"/>
        <v>82</v>
      </c>
      <c r="BU17" s="29">
        <f t="shared" si="0"/>
        <v>40</v>
      </c>
      <c r="BV17" s="29">
        <f t="shared" si="0"/>
        <v>0</v>
      </c>
      <c r="BW17" s="29">
        <f t="shared" si="0"/>
        <v>294</v>
      </c>
      <c r="BX17" s="29">
        <f t="shared" si="0"/>
        <v>150</v>
      </c>
      <c r="BY17" s="29">
        <f t="shared" si="0"/>
        <v>82</v>
      </c>
      <c r="BZ17" s="29">
        <f t="shared" si="0"/>
        <v>10</v>
      </c>
      <c r="CA17" s="29">
        <f t="shared" si="0"/>
        <v>96</v>
      </c>
      <c r="CB17" s="29">
        <f t="shared" si="0"/>
        <v>52</v>
      </c>
      <c r="CC17" s="29">
        <f t="shared" si="0"/>
        <v>26</v>
      </c>
      <c r="CD17" s="29">
        <f t="shared" si="0"/>
        <v>0</v>
      </c>
      <c r="CE17" s="29">
        <f t="shared" si="0"/>
        <v>107</v>
      </c>
      <c r="CF17" s="29">
        <f t="shared" si="0"/>
        <v>57</v>
      </c>
      <c r="CG17" s="29">
        <f t="shared" si="0"/>
        <v>43</v>
      </c>
      <c r="CH17" s="29">
        <f t="shared" si="0"/>
        <v>5</v>
      </c>
      <c r="CI17" s="29">
        <f t="shared" si="0"/>
        <v>60</v>
      </c>
      <c r="CJ17" s="29">
        <f t="shared" si="0"/>
        <v>21</v>
      </c>
      <c r="CK17" s="29">
        <f t="shared" si="0"/>
        <v>5</v>
      </c>
      <c r="CL17" s="29">
        <f t="shared" si="0"/>
        <v>0</v>
      </c>
    </row>
    <row r="18" spans="5:90" x14ac:dyDescent="0.25">
      <c r="AY18" s="29">
        <f>SUM(AY11:AY15)</f>
        <v>44</v>
      </c>
      <c r="AZ18" s="29">
        <f t="shared" ref="AZ18:CL18" si="1">SUM(AZ11:AZ15)</f>
        <v>10</v>
      </c>
      <c r="BA18" s="29">
        <f t="shared" si="1"/>
        <v>17</v>
      </c>
      <c r="BB18" s="29">
        <f t="shared" si="1"/>
        <v>5</v>
      </c>
      <c r="BC18" s="29">
        <f t="shared" si="1"/>
        <v>13</v>
      </c>
      <c r="BD18" s="29">
        <f t="shared" si="1"/>
        <v>8</v>
      </c>
      <c r="BE18" s="29">
        <f t="shared" si="1"/>
        <v>3</v>
      </c>
      <c r="BF18" s="29">
        <f t="shared" si="1"/>
        <v>2</v>
      </c>
      <c r="BG18" s="29">
        <f t="shared" si="1"/>
        <v>65</v>
      </c>
      <c r="BH18" s="29">
        <f t="shared" si="1"/>
        <v>17</v>
      </c>
      <c r="BI18" s="29">
        <f t="shared" si="1"/>
        <v>17</v>
      </c>
      <c r="BJ18" s="29">
        <f t="shared" si="1"/>
        <v>8</v>
      </c>
      <c r="BK18" s="29">
        <f t="shared" si="1"/>
        <v>16</v>
      </c>
      <c r="BL18" s="29">
        <f t="shared" si="1"/>
        <v>7</v>
      </c>
      <c r="BM18" s="29">
        <f t="shared" si="1"/>
        <v>4</v>
      </c>
      <c r="BN18" s="29">
        <f t="shared" si="1"/>
        <v>3</v>
      </c>
      <c r="BO18" s="29">
        <f t="shared" si="1"/>
        <v>105</v>
      </c>
      <c r="BP18" s="29">
        <f t="shared" si="1"/>
        <v>39</v>
      </c>
      <c r="BQ18" s="29">
        <f t="shared" si="1"/>
        <v>25</v>
      </c>
      <c r="BR18" s="29">
        <f t="shared" si="1"/>
        <v>5</v>
      </c>
      <c r="BS18" s="29">
        <f t="shared" si="1"/>
        <v>34</v>
      </c>
      <c r="BT18" s="29">
        <f t="shared" si="1"/>
        <v>24</v>
      </c>
      <c r="BU18" s="29">
        <f t="shared" si="1"/>
        <v>7</v>
      </c>
      <c r="BV18" s="29">
        <f t="shared" si="1"/>
        <v>0</v>
      </c>
      <c r="BW18" s="29">
        <f t="shared" si="1"/>
        <v>101</v>
      </c>
      <c r="BX18" s="29">
        <f t="shared" si="1"/>
        <v>68</v>
      </c>
      <c r="BY18" s="29">
        <f t="shared" si="1"/>
        <v>28</v>
      </c>
      <c r="BZ18" s="29">
        <f t="shared" si="1"/>
        <v>5</v>
      </c>
      <c r="CA18" s="29">
        <f t="shared" si="1"/>
        <v>44</v>
      </c>
      <c r="CB18" s="29">
        <f t="shared" si="1"/>
        <v>24</v>
      </c>
      <c r="CC18" s="29">
        <f t="shared" si="1"/>
        <v>3</v>
      </c>
      <c r="CD18" s="29">
        <f t="shared" si="1"/>
        <v>0</v>
      </c>
      <c r="CE18" s="29">
        <f t="shared" si="1"/>
        <v>92</v>
      </c>
      <c r="CF18" s="29">
        <f t="shared" si="1"/>
        <v>46</v>
      </c>
      <c r="CG18" s="29">
        <f t="shared" si="1"/>
        <v>29</v>
      </c>
      <c r="CH18" s="29">
        <f t="shared" si="1"/>
        <v>5</v>
      </c>
      <c r="CI18" s="29">
        <f t="shared" si="1"/>
        <v>43</v>
      </c>
      <c r="CJ18" s="29">
        <f t="shared" si="1"/>
        <v>15</v>
      </c>
      <c r="CK18" s="29">
        <f t="shared" si="1"/>
        <v>3</v>
      </c>
      <c r="CL18" s="29">
        <f t="shared" si="1"/>
        <v>0</v>
      </c>
    </row>
    <row r="19" spans="5:90" x14ac:dyDescent="0.25">
      <c r="E19" s="39" t="s">
        <v>175</v>
      </c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</row>
    <row r="20" spans="5:90" ht="14.4" thickBot="1" x14ac:dyDescent="0.3">
      <c r="BA20" s="40"/>
      <c r="BB20" s="40"/>
      <c r="BC20" s="40"/>
      <c r="BD20" s="40"/>
      <c r="BE20" s="40"/>
      <c r="BF20" s="40"/>
      <c r="BG20" s="41"/>
      <c r="BH20" s="41"/>
      <c r="BI20" s="41"/>
      <c r="BJ20" s="41"/>
      <c r="BK20" s="41"/>
    </row>
    <row r="21" spans="5:90" x14ac:dyDescent="0.25">
      <c r="I21" s="30"/>
      <c r="J21" s="31"/>
      <c r="BA21" s="40"/>
      <c r="BB21" s="40"/>
      <c r="BC21" s="40"/>
      <c r="BD21" s="40"/>
      <c r="BE21" s="40"/>
      <c r="BF21" s="40"/>
      <c r="BG21" s="41"/>
      <c r="BH21" s="41"/>
      <c r="BI21" s="41"/>
      <c r="BJ21" s="41"/>
      <c r="BK21" s="41"/>
    </row>
    <row r="22" spans="5:90" ht="14.4" thickBot="1" x14ac:dyDescent="0.3">
      <c r="G22" s="43"/>
      <c r="I22" s="32"/>
      <c r="J22" s="33"/>
      <c r="BA22" s="40"/>
      <c r="BB22" s="40"/>
      <c r="BC22" s="40"/>
      <c r="BD22" s="40"/>
      <c r="BE22" s="40"/>
      <c r="BF22" s="40"/>
      <c r="BG22" s="41"/>
      <c r="BH22" s="41"/>
      <c r="BI22" s="41"/>
      <c r="BJ22" s="41"/>
      <c r="BK22" s="41"/>
    </row>
    <row r="23" spans="5:90" x14ac:dyDescent="0.25">
      <c r="G23" s="44"/>
      <c r="I23" s="30"/>
      <c r="J23" s="31"/>
      <c r="BA23" s="40"/>
      <c r="BB23" s="40"/>
      <c r="BC23" s="40"/>
      <c r="BD23" s="40"/>
      <c r="BE23" s="40"/>
      <c r="BF23" s="40"/>
      <c r="BG23" s="41"/>
      <c r="BH23" s="41"/>
      <c r="BI23" s="41"/>
      <c r="BJ23" s="41"/>
      <c r="BK23" s="41"/>
    </row>
    <row r="24" spans="5:90" ht="14.4" thickBot="1" x14ac:dyDescent="0.3">
      <c r="G24" s="43"/>
      <c r="I24" s="32"/>
      <c r="J24" s="33"/>
      <c r="BA24" s="40"/>
      <c r="BB24" s="40"/>
      <c r="BC24" s="40"/>
      <c r="BD24" s="40"/>
      <c r="BE24" s="40"/>
      <c r="BF24" s="40"/>
      <c r="BG24" s="41"/>
      <c r="BH24" s="41"/>
      <c r="BI24" s="41"/>
      <c r="BJ24" s="41"/>
      <c r="BK24" s="41"/>
    </row>
    <row r="25" spans="5:90" x14ac:dyDescent="0.25">
      <c r="G25" s="43"/>
      <c r="I25" s="30"/>
      <c r="J25" s="31"/>
      <c r="BA25" s="40"/>
      <c r="BB25" s="40"/>
      <c r="BC25" s="40"/>
      <c r="BD25" s="40"/>
      <c r="BE25" s="40"/>
      <c r="BF25" s="40"/>
      <c r="BG25" s="41"/>
      <c r="BH25" s="41"/>
      <c r="BI25" s="41"/>
      <c r="BJ25" s="41"/>
      <c r="BK25" s="41"/>
    </row>
    <row r="26" spans="5:90" ht="14.4" thickBot="1" x14ac:dyDescent="0.3">
      <c r="I26" s="34"/>
      <c r="J26" s="33"/>
      <c r="BA26" s="40"/>
      <c r="BB26" s="40"/>
      <c r="BC26" s="40"/>
      <c r="BD26" s="40"/>
      <c r="BE26" s="40"/>
      <c r="BF26" s="40"/>
      <c r="BG26" s="41"/>
      <c r="BH26" s="41"/>
      <c r="BI26" s="41"/>
      <c r="BJ26" s="41"/>
      <c r="BK26" s="41"/>
    </row>
    <row r="27" spans="5:90" x14ac:dyDescent="0.25">
      <c r="BA27" s="40"/>
      <c r="BB27" s="40"/>
      <c r="BC27" s="40"/>
      <c r="BD27" s="40"/>
      <c r="BE27" s="40"/>
      <c r="BF27" s="40"/>
      <c r="BG27" s="41"/>
      <c r="BH27" s="41"/>
      <c r="BI27" s="41"/>
      <c r="BJ27" s="41"/>
      <c r="BK27" s="41"/>
    </row>
    <row r="30" spans="5:90" x14ac:dyDescent="0.25">
      <c r="BF30" s="130"/>
    </row>
    <row r="35" spans="53:57" x14ac:dyDescent="0.25">
      <c r="BA35" s="29" t="s">
        <v>176</v>
      </c>
    </row>
    <row r="36" spans="53:57" x14ac:dyDescent="0.25">
      <c r="BA36" s="236"/>
      <c r="BB36" s="236"/>
    </row>
    <row r="37" spans="53:57" x14ac:dyDescent="0.25">
      <c r="BA37" s="40">
        <v>7575</v>
      </c>
      <c r="BB37" s="40" t="s">
        <v>177</v>
      </c>
      <c r="BC37" s="40" t="s">
        <v>178</v>
      </c>
      <c r="BD37" s="40" t="s">
        <v>179</v>
      </c>
      <c r="BE37" s="40" t="s">
        <v>180</v>
      </c>
    </row>
    <row r="38" spans="53:57" x14ac:dyDescent="0.25">
      <c r="BA38" s="40"/>
      <c r="BB38" s="40"/>
      <c r="BC38" s="40"/>
      <c r="BD38" s="40"/>
      <c r="BE38" s="40"/>
    </row>
    <row r="39" spans="53:57" x14ac:dyDescent="0.25">
      <c r="BA39" s="40" t="s">
        <v>181</v>
      </c>
      <c r="BB39" s="40">
        <f>+AY17+BG17+BO17+BW17+CE17</f>
        <v>1069</v>
      </c>
      <c r="BC39" s="40">
        <f>+AZ17+BH17+BP17+BX17+CF17</f>
        <v>367</v>
      </c>
      <c r="BD39" s="40">
        <f>+BA17+BI17+BQ17+BY17+CG17</f>
        <v>333</v>
      </c>
      <c r="BE39" s="40">
        <f>+BB17+BJ17+BR17+BZ17+CH17</f>
        <v>55</v>
      </c>
    </row>
    <row r="40" spans="53:57" x14ac:dyDescent="0.25">
      <c r="BA40" s="40" t="s">
        <v>182</v>
      </c>
      <c r="BB40" s="40">
        <f>+BC17+BK17+BS17+CA17+CI17</f>
        <v>420</v>
      </c>
      <c r="BC40" s="40">
        <f>+BD17+BL17+BT17+CB17+CJ17</f>
        <v>193</v>
      </c>
      <c r="BD40" s="40">
        <f t="shared" ref="BD40:BE40" si="2">+BE17+BM17+BU17+CC17+CK17</f>
        <v>93</v>
      </c>
      <c r="BE40" s="40">
        <f t="shared" si="2"/>
        <v>10</v>
      </c>
    </row>
    <row r="41" spans="53:57" x14ac:dyDescent="0.25">
      <c r="BA41" s="40"/>
      <c r="BB41" s="40"/>
      <c r="BC41" s="40"/>
      <c r="BD41" s="40"/>
      <c r="BE41" s="40"/>
    </row>
    <row r="47" spans="53:57" x14ac:dyDescent="0.25">
      <c r="BA47" s="29" t="s">
        <v>183</v>
      </c>
      <c r="BB47" s="131">
        <v>11444</v>
      </c>
    </row>
    <row r="49" spans="53:57" x14ac:dyDescent="0.25">
      <c r="BA49" s="40"/>
      <c r="BB49" s="40" t="s">
        <v>177</v>
      </c>
      <c r="BC49" s="40" t="s">
        <v>178</v>
      </c>
      <c r="BD49" s="40" t="s">
        <v>179</v>
      </c>
      <c r="BE49" s="40" t="s">
        <v>184</v>
      </c>
    </row>
    <row r="50" spans="53:57" x14ac:dyDescent="0.25">
      <c r="BA50" s="40" t="s">
        <v>181</v>
      </c>
      <c r="BB50" s="40">
        <f>+AY18+BG18+BO18+BW18+CE18</f>
        <v>407</v>
      </c>
      <c r="BC50" s="40">
        <f t="shared" ref="BC50:BE50" si="3">+AZ18+BH18+BP18+BX18+CF18</f>
        <v>180</v>
      </c>
      <c r="BD50" s="40">
        <f t="shared" si="3"/>
        <v>116</v>
      </c>
      <c r="BE50" s="40">
        <f t="shared" si="3"/>
        <v>28</v>
      </c>
    </row>
    <row r="51" spans="53:57" x14ac:dyDescent="0.25">
      <c r="BA51" s="40" t="s">
        <v>182</v>
      </c>
      <c r="BB51" s="40">
        <f>+BC18+BK18+BS18+CA18+CI18</f>
        <v>150</v>
      </c>
      <c r="BC51" s="40">
        <f t="shared" ref="BC51:BE51" si="4">+BD18+BL18+BT18+CB18+CJ18</f>
        <v>78</v>
      </c>
      <c r="BD51" s="40">
        <f t="shared" si="4"/>
        <v>20</v>
      </c>
      <c r="BE51" s="40">
        <f t="shared" si="4"/>
        <v>5</v>
      </c>
    </row>
    <row r="52" spans="53:57" x14ac:dyDescent="0.25">
      <c r="BA52" s="40" t="s">
        <v>185</v>
      </c>
      <c r="BB52" s="40">
        <f>SUM(BB50:BB51)</f>
        <v>557</v>
      </c>
      <c r="BC52" s="40">
        <f>SUM(BC50:BC51)</f>
        <v>258</v>
      </c>
      <c r="BD52" s="40">
        <f>SUM(BD50:BD51)</f>
        <v>136</v>
      </c>
      <c r="BE52" s="40">
        <f>SUM(BE50:BE51)</f>
        <v>33</v>
      </c>
    </row>
    <row r="53" spans="53:57" x14ac:dyDescent="0.25">
      <c r="BA53" s="40"/>
      <c r="BB53" s="40"/>
      <c r="BC53" s="40"/>
      <c r="BD53" s="40"/>
      <c r="BE53" s="40"/>
    </row>
  </sheetData>
  <dataConsolidate>
    <dataRefs count="4">
      <dataRef name="7575" r:id="rId1"/>
      <dataRef name="7577" r:id="rId2"/>
      <dataRef name="7582" r:id="rId3"/>
      <dataRef name="7715" r:id="rId4"/>
    </dataRefs>
  </dataConsolidate>
  <mergeCells count="9">
    <mergeCell ref="GK1:GL1"/>
    <mergeCell ref="GR1:GS1"/>
    <mergeCell ref="BA36:BB36"/>
    <mergeCell ref="EU1:EV1"/>
    <mergeCell ref="FB1:FC1"/>
    <mergeCell ref="FI1:FJ1"/>
    <mergeCell ref="FP1:FQ1"/>
    <mergeCell ref="FW1:FX1"/>
    <mergeCell ref="GD1:GE1"/>
  </mergeCell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76B329DC-F655-44D4-81AC-C14984EA6CC3}">
          <x14:formula1>
            <xm:f>Hoja2!$H$1:$H$4</xm:f>
          </x14:formula1>
          <xm:sqref>EU2 GR2 GK2 FW2 FI2 GD2 FP2 FB2</xm:sqref>
        </x14:dataValidation>
        <x14:dataValidation type="list" allowBlank="1" showInputMessage="1" showErrorMessage="1" xr:uid="{EF72559D-B004-4385-8937-5700BF80C474}">
          <x14:formula1>
            <xm:f>Hoja2!$E$2:$E$21</xm:f>
          </x14:formula1>
          <xm:sqref>ER2 GH2 FF2 FT2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89683-717B-4B8D-804F-CF3487DF2412}">
  <dimension ref="A1:A3"/>
  <sheetViews>
    <sheetView workbookViewId="0">
      <selection activeCell="D5" sqref="D5"/>
    </sheetView>
  </sheetViews>
  <sheetFormatPr baseColWidth="10" defaultColWidth="11.44140625" defaultRowHeight="14.4" x14ac:dyDescent="0.3"/>
  <cols>
    <col min="1" max="1" width="12.6640625" bestFit="1" customWidth="1"/>
  </cols>
  <sheetData>
    <row r="1" spans="1:1" x14ac:dyDescent="0.3">
      <c r="A1" t="s">
        <v>10</v>
      </c>
    </row>
    <row r="2" spans="1:1" x14ac:dyDescent="0.3">
      <c r="A2" t="s">
        <v>11</v>
      </c>
    </row>
    <row r="3" spans="1:1" x14ac:dyDescent="0.3">
      <c r="A3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sqref="A1:XFD1048576"/>
    </sheetView>
  </sheetViews>
  <sheetFormatPr baseColWidth="10" defaultColWidth="11.44140625" defaultRowHeight="14.4" x14ac:dyDescent="0.3"/>
  <sheetData>
    <row r="1" spans="1:8" ht="15" thickBot="1" x14ac:dyDescent="0.35">
      <c r="A1">
        <v>7715</v>
      </c>
      <c r="E1" t="s">
        <v>186</v>
      </c>
      <c r="H1" s="7" t="s">
        <v>187</v>
      </c>
    </row>
    <row r="2" spans="1:8" ht="43.8" thickBot="1" x14ac:dyDescent="0.35">
      <c r="A2">
        <v>7575</v>
      </c>
      <c r="C2" s="1"/>
      <c r="E2" t="s">
        <v>188</v>
      </c>
      <c r="H2" s="7" t="s">
        <v>189</v>
      </c>
    </row>
    <row r="3" spans="1:8" ht="15" thickBot="1" x14ac:dyDescent="0.35">
      <c r="A3">
        <v>7577</v>
      </c>
      <c r="C3" s="1"/>
      <c r="E3" t="s">
        <v>190</v>
      </c>
      <c r="H3" s="7" t="s">
        <v>191</v>
      </c>
    </row>
    <row r="4" spans="1:8" ht="15" thickBot="1" x14ac:dyDescent="0.35">
      <c r="A4">
        <v>7582</v>
      </c>
      <c r="C4" s="1"/>
      <c r="E4" t="s">
        <v>192</v>
      </c>
      <c r="H4" s="7" t="s">
        <v>193</v>
      </c>
    </row>
    <row r="5" spans="1:8" ht="15" thickBot="1" x14ac:dyDescent="0.35">
      <c r="C5" s="1"/>
      <c r="E5" t="s">
        <v>194</v>
      </c>
    </row>
    <row r="6" spans="1:8" ht="15" thickBot="1" x14ac:dyDescent="0.35">
      <c r="C6" s="1"/>
      <c r="E6" t="s">
        <v>195</v>
      </c>
    </row>
    <row r="7" spans="1:8" ht="15" thickBot="1" x14ac:dyDescent="0.35">
      <c r="C7" s="1"/>
      <c r="E7" t="s">
        <v>196</v>
      </c>
    </row>
    <row r="8" spans="1:8" ht="15" thickBot="1" x14ac:dyDescent="0.35">
      <c r="C8" s="1"/>
      <c r="E8" t="s">
        <v>197</v>
      </c>
    </row>
    <row r="9" spans="1:8" ht="15" thickBot="1" x14ac:dyDescent="0.35">
      <c r="C9" s="1"/>
      <c r="E9" t="s">
        <v>198</v>
      </c>
    </row>
    <row r="10" spans="1:8" ht="15" thickBot="1" x14ac:dyDescent="0.35">
      <c r="C10" s="1"/>
      <c r="E10" t="s">
        <v>199</v>
      </c>
    </row>
    <row r="11" spans="1:8" ht="15" thickBot="1" x14ac:dyDescent="0.35">
      <c r="C11" s="1"/>
      <c r="E11" t="s">
        <v>200</v>
      </c>
    </row>
    <row r="12" spans="1:8" ht="15" thickBot="1" x14ac:dyDescent="0.35">
      <c r="C12" s="1"/>
      <c r="E12" t="s">
        <v>201</v>
      </c>
    </row>
    <row r="13" spans="1:8" ht="15" thickBot="1" x14ac:dyDescent="0.35">
      <c r="C13" s="1"/>
      <c r="E13" t="s">
        <v>202</v>
      </c>
    </row>
    <row r="14" spans="1:8" ht="15" thickBot="1" x14ac:dyDescent="0.35">
      <c r="C14" s="1"/>
      <c r="E14" t="s">
        <v>203</v>
      </c>
    </row>
    <row r="15" spans="1:8" ht="15" thickBot="1" x14ac:dyDescent="0.35">
      <c r="C15" s="1"/>
      <c r="E15" t="s">
        <v>204</v>
      </c>
    </row>
    <row r="16" spans="1:8" ht="15" thickBot="1" x14ac:dyDescent="0.35">
      <c r="C16" s="1"/>
      <c r="E16" t="s">
        <v>205</v>
      </c>
    </row>
    <row r="17" spans="3:5" ht="15" thickBot="1" x14ac:dyDescent="0.35">
      <c r="C17" s="1"/>
      <c r="E17" t="s">
        <v>206</v>
      </c>
    </row>
    <row r="18" spans="3:5" ht="15" thickBot="1" x14ac:dyDescent="0.35">
      <c r="C18" s="1"/>
      <c r="E18" t="s">
        <v>207</v>
      </c>
    </row>
    <row r="19" spans="3:5" ht="15" thickBot="1" x14ac:dyDescent="0.35">
      <c r="C19" s="1"/>
      <c r="E19" t="s">
        <v>208</v>
      </c>
    </row>
    <row r="20" spans="3:5" ht="15" thickBot="1" x14ac:dyDescent="0.35">
      <c r="C20" s="1"/>
      <c r="E20" t="s">
        <v>209</v>
      </c>
    </row>
    <row r="21" spans="3:5" ht="15" thickBot="1" x14ac:dyDescent="0.35">
      <c r="C21" s="1"/>
      <c r="E21" t="s">
        <v>210</v>
      </c>
    </row>
    <row r="22" spans="3:5" ht="17.399999999999999" x14ac:dyDescent="0.3">
      <c r="C22" s="2"/>
    </row>
    <row r="23" spans="3:5" ht="22.2" x14ac:dyDescent="0.3">
      <c r="C23" s="4"/>
    </row>
    <row r="24" spans="3:5" x14ac:dyDescent="0.3">
      <c r="C24" s="3"/>
    </row>
    <row r="25" spans="3:5" ht="17.399999999999999" x14ac:dyDescent="0.3">
      <c r="C25" s="2"/>
    </row>
    <row r="26" spans="3:5" ht="17.399999999999999" x14ac:dyDescent="0.3">
      <c r="C26" s="5"/>
    </row>
    <row r="27" spans="3:5" ht="17.399999999999999" x14ac:dyDescent="0.3">
      <c r="C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4A57CDD0BB844DAA47F83B35616FC4" ma:contentTypeVersion="16" ma:contentTypeDescription="Crear nuevo documento." ma:contentTypeScope="" ma:versionID="ef17b1e8e74afd5ff3db3447d008f78b">
  <xsd:schema xmlns:xsd="http://www.w3.org/2001/XMLSchema" xmlns:xs="http://www.w3.org/2001/XMLSchema" xmlns:p="http://schemas.microsoft.com/office/2006/metadata/properties" xmlns:ns2="7c9d6303-8a65-4c1a-b56f-10aac8b29af7" xmlns:ns3="676dbb2f-cea5-4da0-b26c-7698e3726d90" targetNamespace="http://schemas.microsoft.com/office/2006/metadata/properties" ma:root="true" ma:fieldsID="baafb5d23604b326ae34b263055a0a40" ns2:_="" ns3:_="">
    <xsd:import namespace="7c9d6303-8a65-4c1a-b56f-10aac8b29af7"/>
    <xsd:import namespace="676dbb2f-cea5-4da0-b26c-7698e3726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d6303-8a65-4c1a-b56f-10aac8b29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9a4e7c8d-c71a-4b82-8d30-07c913516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dbb2f-cea5-4da0-b26c-7698e3726d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79f8b0-20f6-46e5-816d-8ece36ab5fd8}" ma:internalName="TaxCatchAll" ma:showField="CatchAllData" ma:web="676dbb2f-cea5-4da0-b26c-7698e3726d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6dbb2f-cea5-4da0-b26c-7698e3726d90" xsi:nil="true"/>
    <lcf76f155ced4ddcb4097134ff3c332f xmlns="7c9d6303-8a65-4c1a-b56f-10aac8b29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CB8FBA-E59C-4924-B36C-5380E795511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c9d6303-8a65-4c1a-b56f-10aac8b29af7"/>
    <ds:schemaRef ds:uri="676dbb2f-cea5-4da0-b26c-7698e3726d90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13C6F5-1E6B-46EF-98D4-AFC38CB729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199659-E6A2-4865-8A4C-535B3DB11925}">
  <ds:schemaRefs>
    <ds:schemaRef ds:uri="http://schemas.microsoft.com/office/2006/metadata/properties"/>
    <ds:schemaRef ds:uri="http://www.w3.org/2000/xmlns/"/>
    <ds:schemaRef ds:uri="676dbb2f-cea5-4da0-b26c-7698e3726d90"/>
    <ds:schemaRef ds:uri="http://www.w3.org/2001/XMLSchema-instance"/>
    <ds:schemaRef ds:uri="7c9d6303-8a65-4c1a-b56f-10aac8b29af7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Matriz empleos</vt:lpstr>
      <vt:lpstr>Matriz empleos (3)</vt:lpstr>
      <vt:lpstr>Matriz empleos (2)</vt:lpstr>
      <vt:lpstr>Hoja5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Stella  Acevedo Beltran</cp:lastModifiedBy>
  <cp:revision/>
  <dcterms:created xsi:type="dcterms:W3CDTF">2021-06-28T11:16:10Z</dcterms:created>
  <dcterms:modified xsi:type="dcterms:W3CDTF">2025-09-07T18:12:27Z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0x010100C14A57CDD0BB844DAA47F83B35616FC4</vt:lpwstr>
  </property>
  <property fmtid="{D5CDD505-2E9C-101B-9397-08002B2CF9AE}" pid="3" name="MediaServiceImageTags">
    <vt:lpwstr/>
  </property>
</Properties>
</file>